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Φύλλο3" sheetId="3" r:id="rId1"/>
  </sheets>
  <calcPr calcId="145621"/>
</workbook>
</file>

<file path=xl/calcChain.xml><?xml version="1.0" encoding="utf-8"?>
<calcChain xmlns="http://schemas.openxmlformats.org/spreadsheetml/2006/main">
  <c r="E143" i="3" l="1"/>
  <c r="F143" i="3"/>
  <c r="G143" i="3"/>
  <c r="H143" i="3"/>
  <c r="I143" i="3"/>
  <c r="J143" i="3"/>
  <c r="K143" i="3"/>
  <c r="L143" i="3"/>
  <c r="E139" i="3"/>
  <c r="F139" i="3"/>
  <c r="G139" i="3"/>
  <c r="H139" i="3"/>
  <c r="I139" i="3"/>
  <c r="J139" i="3"/>
  <c r="K139" i="3"/>
  <c r="L139" i="3"/>
  <c r="E135" i="3"/>
  <c r="F135" i="3"/>
  <c r="G135" i="3"/>
  <c r="H135" i="3"/>
  <c r="I135" i="3"/>
  <c r="J135" i="3"/>
  <c r="K135" i="3"/>
  <c r="L135" i="3"/>
  <c r="E130" i="3"/>
  <c r="F130" i="3"/>
  <c r="G130" i="3"/>
  <c r="H130" i="3"/>
  <c r="I130" i="3"/>
  <c r="J130" i="3"/>
  <c r="K130" i="3"/>
  <c r="L130" i="3"/>
  <c r="E126" i="3"/>
  <c r="F126" i="3"/>
  <c r="G126" i="3"/>
  <c r="H126" i="3"/>
  <c r="I126" i="3"/>
  <c r="J126" i="3"/>
  <c r="K126" i="3"/>
  <c r="L126" i="3"/>
  <c r="E123" i="3"/>
  <c r="F123" i="3"/>
  <c r="G123" i="3"/>
  <c r="H123" i="3"/>
  <c r="I123" i="3"/>
  <c r="J123" i="3"/>
  <c r="K123" i="3"/>
  <c r="L123" i="3"/>
  <c r="F144" i="3" l="1"/>
  <c r="I144" i="3"/>
  <c r="E144" i="3"/>
  <c r="L144" i="3"/>
  <c r="H144" i="3"/>
  <c r="K144" i="3"/>
  <c r="G144" i="3"/>
  <c r="J144" i="3"/>
  <c r="L94" i="3"/>
  <c r="J94" i="3"/>
  <c r="K94" i="3"/>
  <c r="I94" i="3"/>
  <c r="F94" i="3"/>
  <c r="E94" i="3"/>
  <c r="E117" i="3"/>
  <c r="F117" i="3"/>
  <c r="G117" i="3"/>
  <c r="H117" i="3"/>
  <c r="I117" i="3"/>
  <c r="J117" i="3"/>
  <c r="K117" i="3"/>
  <c r="L117" i="3"/>
  <c r="H110" i="3"/>
  <c r="G110" i="3"/>
  <c r="E110" i="3"/>
  <c r="F110" i="3"/>
  <c r="I110" i="3"/>
  <c r="J110" i="3"/>
  <c r="K110" i="3"/>
  <c r="L110" i="3"/>
  <c r="H107" i="3"/>
  <c r="G107" i="3"/>
  <c r="E107" i="3"/>
  <c r="F107" i="3"/>
  <c r="I107" i="3"/>
  <c r="J107" i="3"/>
  <c r="K107" i="3"/>
  <c r="L107" i="3"/>
  <c r="E104" i="3"/>
  <c r="F104" i="3"/>
  <c r="G104" i="3"/>
  <c r="H104" i="3"/>
  <c r="I104" i="3"/>
  <c r="J104" i="3"/>
  <c r="K104" i="3"/>
  <c r="L104" i="3"/>
  <c r="H94" i="3"/>
  <c r="G94" i="3"/>
  <c r="E83" i="3"/>
  <c r="F83" i="3"/>
  <c r="G83" i="3"/>
  <c r="H83" i="3"/>
  <c r="I83" i="3"/>
  <c r="J83" i="3"/>
  <c r="K83" i="3"/>
  <c r="L83" i="3"/>
  <c r="I76" i="3"/>
  <c r="J76" i="3"/>
  <c r="K76" i="3"/>
  <c r="L76" i="3"/>
  <c r="E76" i="3"/>
  <c r="F76" i="3"/>
  <c r="G76" i="3"/>
  <c r="H76" i="3"/>
  <c r="G73" i="3"/>
  <c r="H73" i="3"/>
  <c r="I73" i="3"/>
  <c r="J73" i="3"/>
  <c r="K73" i="3"/>
  <c r="L73" i="3"/>
  <c r="F73" i="3"/>
  <c r="E73" i="3"/>
  <c r="L60" i="3"/>
  <c r="J60" i="3"/>
  <c r="H60" i="3"/>
  <c r="K60" i="3"/>
  <c r="I60" i="3"/>
  <c r="G60" i="3"/>
  <c r="F60" i="3"/>
  <c r="E60" i="3"/>
  <c r="L56" i="3"/>
  <c r="J56" i="3"/>
  <c r="H56" i="3"/>
  <c r="G56" i="3"/>
  <c r="K56" i="3"/>
  <c r="I56" i="3"/>
  <c r="F56" i="3"/>
  <c r="E56" i="3"/>
  <c r="L54" i="3"/>
  <c r="J54" i="3"/>
  <c r="H54" i="3"/>
  <c r="F54" i="3"/>
  <c r="K54" i="3"/>
  <c r="I54" i="3"/>
  <c r="G54" i="3"/>
  <c r="E54" i="3"/>
  <c r="L45" i="3"/>
  <c r="J45" i="3"/>
  <c r="H45" i="3"/>
  <c r="F45" i="3"/>
  <c r="K45" i="3"/>
  <c r="I45" i="3"/>
  <c r="G45" i="3"/>
  <c r="E45" i="3"/>
  <c r="L39" i="3"/>
  <c r="J39" i="3"/>
  <c r="H39" i="3"/>
  <c r="F39" i="3"/>
  <c r="K39" i="3"/>
  <c r="I39" i="3"/>
  <c r="G39" i="3"/>
  <c r="E39" i="3"/>
  <c r="L34" i="3"/>
  <c r="J34" i="3"/>
  <c r="G34" i="3"/>
  <c r="F34" i="3"/>
  <c r="K34" i="3"/>
  <c r="I34" i="3"/>
  <c r="E34" i="3"/>
  <c r="L32" i="3"/>
  <c r="J32" i="3"/>
  <c r="H32" i="3"/>
  <c r="F32" i="3"/>
  <c r="K32" i="3"/>
  <c r="I32" i="3"/>
  <c r="G32" i="3"/>
  <c r="E32" i="3"/>
  <c r="L30" i="3"/>
  <c r="J30" i="3"/>
  <c r="H30" i="3"/>
  <c r="G30" i="3"/>
  <c r="F30" i="3"/>
  <c r="K30" i="3"/>
  <c r="I30" i="3"/>
  <c r="E30" i="3"/>
  <c r="H118" i="3" l="1"/>
  <c r="G118" i="3"/>
  <c r="J118" i="3"/>
  <c r="K118" i="3"/>
  <c r="I118" i="3"/>
  <c r="E118" i="3"/>
  <c r="F118" i="3"/>
  <c r="L118" i="3"/>
</calcChain>
</file>

<file path=xl/sharedStrings.xml><?xml version="1.0" encoding="utf-8"?>
<sst xmlns="http://schemas.openxmlformats.org/spreadsheetml/2006/main" count="450" uniqueCount="250">
  <si>
    <t>ΠΡΟΚ</t>
  </si>
  <si>
    <t>ΔΡΑΣΗ</t>
  </si>
  <si>
    <t>ΕΠΩΝΥΜΙΑ ΥΠΟΨΗΦΙΟΥ ΕΠΕΝΔΥΤΗ</t>
  </si>
  <si>
    <t>ΤΙΤΛΟΣ ΕΠΕΝΔΥΣΗΣ</t>
  </si>
  <si>
    <t>ΑΡΧΙΚΕΣ ΕΝΤΑΞΕΙΣ ΕΡΓΩΝ</t>
  </si>
  <si>
    <t>ΑΠΕΝΤΑΞΕΙΣ</t>
  </si>
  <si>
    <t>ΤΕΛΙΚΕΣ ΝΟΜΙΚΕΣ ΔΕΣΜΕΥΣΕΙΣ</t>
  </si>
  <si>
    <t>ΠΛΗΘΟΣ</t>
  </si>
  <si>
    <t>ΔΔ</t>
  </si>
  <si>
    <t>1η</t>
  </si>
  <si>
    <t>L123α</t>
  </si>
  <si>
    <t>Όψιμος Παναγιώτης</t>
  </si>
  <si>
    <t xml:space="preserve">Ίδρυση Οινοποιείου επεξεργασίας βιολογικών σταφυλιών </t>
  </si>
  <si>
    <t>'Κτήμα Αχ. Λαμψίδη ΑΕ'' (υπό σύσταση)</t>
  </si>
  <si>
    <t>Οινοποιείο της "ΚΤΗΜΑ ΑΧ. ΛΑΜΨΙΔΗ ΑΕ"</t>
  </si>
  <si>
    <t>L311-2</t>
  </si>
  <si>
    <t>Καπετάνου Βασιλική</t>
  </si>
  <si>
    <t xml:space="preserve">Ίδρυση Παραδοσιακού Καφενείου στο Δ.Δ. Σχινοχωρίου </t>
  </si>
  <si>
    <t>L311-7</t>
  </si>
  <si>
    <t>Δενδρινέλλη Βιολέτα</t>
  </si>
  <si>
    <t>Βιοτεχνία Παραγωγής Ειδών Διατροφής</t>
  </si>
  <si>
    <t>L312-1</t>
  </si>
  <si>
    <t>L312-2</t>
  </si>
  <si>
    <t>L312-3</t>
  </si>
  <si>
    <t>L313-5</t>
  </si>
  <si>
    <t>Παναγή Γεωργία</t>
  </si>
  <si>
    <t>Δημιουργία Συγκροτήματος 4 Τουριστικών Κατοικιών στην Πουλακίδα του Δήμου Μιδέας Αργολίδας</t>
  </si>
  <si>
    <t>Χριστοδούλου Κωνσταντίνος</t>
  </si>
  <si>
    <t>Δημιουργία Μονάδας διαμονής μικρής δυναμικότητας "Velina Village"</t>
  </si>
  <si>
    <t>L313-6</t>
  </si>
  <si>
    <t>Φλωροσκούφης Χρήστος</t>
  </si>
  <si>
    <t>Παραδοσιακό Καφενείο "Εδωδή"</t>
  </si>
  <si>
    <t>Αλεξοπούλου Ιωάννα</t>
  </si>
  <si>
    <t>Ίδρυση Εστιατορίου στο Δ.Δ. Ραψωμάτη Δήμου Μεγαλόπολης</t>
  </si>
  <si>
    <t>Ηλιόπουλος Μιχαήλ</t>
  </si>
  <si>
    <t>Παραδοσιακή Ταβέρνα "Ο Σπήλιος"</t>
  </si>
  <si>
    <t>L313-8</t>
  </si>
  <si>
    <t>L321-2</t>
  </si>
  <si>
    <t>Μορφωτικός &amp; Εξωραϊστικός Σύλλογος Αρτεμισίου</t>
  </si>
  <si>
    <t xml:space="preserve">Αντικατάσταση κουφωμάτων αίθουσας Συλλόγου καθώς και προμήθεια οπτικοακουστικού εξοπλισμού </t>
  </si>
  <si>
    <t>L321-3</t>
  </si>
  <si>
    <t>Λαογραφική Εστία Τρίπολης</t>
  </si>
  <si>
    <t>Προμήθεια Παραδοσιακών φορεσιών, παραδοσιακών μουσικών οργάνων, εξοπλισμού πολυμέσων και εντυπου υλικού στο Σωματείο "Λαογραφική Εστία Τρίπολης"</t>
  </si>
  <si>
    <t>2η</t>
  </si>
  <si>
    <t>Δ.Γ. ΣΩΤΗΡΟΠΟΥΛΟΣ &amp; ΣΙΑ ΕΕ</t>
  </si>
  <si>
    <t>Εκσυγχρονισμός &amp; μετεγκατ. μονάδας  μαρμελάδων και γλυκών κουταλιού</t>
  </si>
  <si>
    <t>ΒΛΑΧΟΥ ΕΠΕ     (υπό σύσταση)</t>
  </si>
  <si>
    <t>Ίδρυση μονάδας τυποποίησης σαλιγκαριών</t>
  </si>
  <si>
    <t xml:space="preserve">Α &amp; Γ. ΠΑΝΟΠΟΥΛΟΣ ΟΕ </t>
  </si>
  <si>
    <t>Ίδρυση μονάδας τυποποίησης και συσκευασίας ελαιολάδου</t>
  </si>
  <si>
    <t>Μανάβης Χρήστος</t>
  </si>
  <si>
    <t>Ίδρυση Αρτοποιείου</t>
  </si>
  <si>
    <t>Ματσούκας Ανδρέας</t>
  </si>
  <si>
    <t>Ίδρυση βιοτεχνίας Σαπωνοποιϊας "Μεσόγειος"</t>
  </si>
  <si>
    <t>ΜΑΚΡΗΣ ΚΑΙ ΣΙΑ ΟΕ (υπό σύσταση)</t>
  </si>
  <si>
    <t>Ίδρυση παντοπωλείου "ΠΡΩΤΟΝ" στο Ζευγολατιό Βέλου-Βόχας</t>
  </si>
  <si>
    <t>ΧΡΗΣΤΟΣ ΒΕΛΕNΤΖΑΣ- ΚΩΝΣΤΑΝΤΙΝΟΣ ΟΙΚΟΝΟΜΟΥ ΟΕ (ARENA FC)</t>
  </si>
  <si>
    <t>Εκσυγχρονισμός αθλοχώρου</t>
  </si>
  <si>
    <t>Ν. ΜΠΟΥΖΙΝΕΛΟΣ &amp; Σ. ΓΑΣΤΟΥΝΙΩΤΗ ΟΕ</t>
  </si>
  <si>
    <t>Αύξηση δυναμικότητας μονάδας παραγωγής και τυποποίησης βιολογικού ξιδιού και πετιμεζιού &amp; Δράσεις εναλλακτικού  τουρισμού</t>
  </si>
  <si>
    <t>ΑΦΟΙ Γ. ΤΣΕΚΑ Ο.Ε</t>
  </si>
  <si>
    <t>Προσθήκη κατ' επέκταση κτιρίου παραγωγής ζυμαρικών &amp; ειδών ζαχαροπλαστικής &amp; εκσυγχρονισμός παραγωγικού εξοπλισμού</t>
  </si>
  <si>
    <t xml:space="preserve">ΙΣΘΜΙΑΚΗ ΟΙΝΟΠΟΙΪΑ -ΟΞΟΠΟΙΪΑ ΑΒΕΕ </t>
  </si>
  <si>
    <t>Εκσυγχρονισμός μονάδας παραγωγής και συσκευασίας ξυδιού</t>
  </si>
  <si>
    <t>L313.4</t>
  </si>
  <si>
    <t>ΤΟΠΙΚΟ ΣΥΜΦΩΝΟ ΠΟΙΟΤΗΤΑΣ ΒΟΡΕΙΑΣ ΠΕΛΟΠΟΝΝΗΣΟΥ "ΟΡΕΙΝΑ"</t>
  </si>
  <si>
    <t>Προβολή Βόρειας Πελοποννήσου</t>
  </si>
  <si>
    <t>ΔΗΜΟΣ ΓΟΡΤΥΝΙΑΣ</t>
  </si>
  <si>
    <t>ΠΟΤΕΑΣ ΓΕΩΡΓΙΟΣ &amp; ΠΟΤΕΑ ΣΤΑΥΡΟΥΛΑ ΕΕ (υπό σύσταση)</t>
  </si>
  <si>
    <t>Μετατροπή τριώροφης παραδοσιακής κατοικίας σε παραδοσιακό ξενώνα - 'Ξενώνας Καζαγλή"</t>
  </si>
  <si>
    <t xml:space="preserve">L313-6 </t>
  </si>
  <si>
    <t>ΣΤΡΑΒΟΥΛΗΣ ΠΑΝΑΓΙΩΤΗΣ</t>
  </si>
  <si>
    <t>Δημιουργία καφετέριας στο Λεβίδι Αρκαδίας</t>
  </si>
  <si>
    <t>ΒΛΑΣΣΗΣ ΑΝΑΣΤΑΣΙΟΣ</t>
  </si>
  <si>
    <t>Εκσυγχρονισμός-Αναβάθμιση - Εξοπλισμού Ψαροτάβερνας στον Κάβο Ισθμίας</t>
  </si>
  <si>
    <t>ΣΑΠΟΥΝΤΖΑΚΗ ΚΥΡΙΑΚΗ</t>
  </si>
  <si>
    <t>Ίδρυση επιχείρησης εστίασης στη Βυτίνα Αρκαδίας</t>
  </si>
  <si>
    <t>ΚΩΣΤΟΥΡΟΣ ΑΡΓΥΡΙΟΣ</t>
  </si>
  <si>
    <t>Δημιουργία Καφέ-Ουζερί στο Βέλο Κορινθίας</t>
  </si>
  <si>
    <t>ΤΣΟΥΚΑΤΟΣ ΓΕΩΡΓΙΟΣ</t>
  </si>
  <si>
    <t>Δημιουργία παραδοσιακής ταβέρνας στο Στενό Αρκαδίας</t>
  </si>
  <si>
    <t>ΔΗΜΗΤΡΙΟΣ Κ. ΚΟΣΜΑΣ ΜΟΝΟΠΡΟΣΩΠΗ ΕΠΕ</t>
  </si>
  <si>
    <t>Ίδρυση χώρου εστίασης στο Βραχάτι Κορινθίας</t>
  </si>
  <si>
    <t>ΓΕΩΡΓΙΟΣ ΖΟΥΜΠΛΙΟΣ &amp; ΣΙΑ ΟΕ</t>
  </si>
  <si>
    <t>Ναυπήγηση παραδοσιακού ξύλινου σκάφους τύπου Βαρκαλά για τουριστικούς σκοπούς (θαλάσσιες εκδρομές)</t>
  </si>
  <si>
    <t>L321-1</t>
  </si>
  <si>
    <t xml:space="preserve">ΔΗΜΟΣ ΝΑΥΠΛΙΕΩΝ </t>
  </si>
  <si>
    <t>Αγροτική οδοποιϊα Δ.Ναυπλιέων</t>
  </si>
  <si>
    <t>ΔΗΜΟΣ ΝΕΜΕΑΣ</t>
  </si>
  <si>
    <t xml:space="preserve">Αγροτική Οδοποιϊα  Τ.Κ Αρχ. Κλεωνών </t>
  </si>
  <si>
    <t xml:space="preserve">ΔΗΜΟΣ ΑΡΓΟΥΣ - ΜΥΚΗΝΩΝ </t>
  </si>
  <si>
    <t xml:space="preserve">Οδοποιϊα LEADER </t>
  </si>
  <si>
    <t>ΔΗΜΟΣ ΞΥΛΟΚΑ-ΣΤΡΟΥ- ΕΥΡΩΣΤΙΝΗΣ</t>
  </si>
  <si>
    <t xml:space="preserve">Βελτίωση αγροτικής οδοποιϊας </t>
  </si>
  <si>
    <t>ΔΗΜΟΣ ΜΕΓΑΛΟΠΟΛΗΣ</t>
  </si>
  <si>
    <t>Εκσυγχρονισμός αρδευτικού Δικτύου ΤΚ Κωτιλίου</t>
  </si>
  <si>
    <t>ΠΟΛΙΤΙΣΤΙΚΟΣ ΣΥΛΛΟΓΟΣ ΑΝΩ ΚΑΡΥΩΤΩΝ "Ο ΛΥΚΑΙΟΣ ΔΙΑΣ" (εκ μεταφοράς από τη Δράση L323-4)</t>
  </si>
  <si>
    <t xml:space="preserve">Παρεμβάσεις-διαρρυθμίσεις σε υφιστάμενο κτίριο της Λύκαιας Ακαδημίας / Αίθουσα πολλαπλών χρήσεων με ψηφιακό-διαδραστικό σύστημα προβολής/ανάδειξης Παρράσιας Πολιτιστικής κληρονομιάς &amp; διαμόρφωση περιβάλλοντος χώρου </t>
  </si>
  <si>
    <t>ΔΗΜΟΣ  ΣΙΚΥΩΝΙΩΝ</t>
  </si>
  <si>
    <t>Επισκευή - συντήρηση διώροφου δημοτικού κτιρίου για την δημιουργία κέντρου μελετών Αρχαίας Σικυώνας</t>
  </si>
  <si>
    <t>ΔΗΜΟΣ ΞΥΛΟΚΑΣΤΡΟΥ -ΕΥΡΩΣΤΙΝΗΣ</t>
  </si>
  <si>
    <t>Προμήθεια &amp; εγκατάσταση αθλητικού εξοπλισμού για την διαμόρφωση γηπέδου ποδοσφαίρου 5χ5 στη ΔΚ Ξυλοκάστρου</t>
  </si>
  <si>
    <t>Κατασκευή γηπέδου μπάσκετ-βόλευ στο Γυμνάσιο- Λύκειο Βυτίνας</t>
  </si>
  <si>
    <t>ΔΗΜΟΣ  ΓΟΡΤΥΝΙΑΣ</t>
  </si>
  <si>
    <t>Κατασκευή γηπέδου μπάσκετ-βόλευ στο Γυμνάσιο- Λύκειο Δημητσάνας</t>
  </si>
  <si>
    <t xml:space="preserve">ΕΚΠΟΛΙΤΙΙΣΤΙΚΟΣ ΚΑΙ ΜΟΡΦΩΤΙΚΟΣ ΣΥΛΛΟΓΟΣ ΝΕΩΝ ΚΡΥΟΝΕΡΙΟΥ </t>
  </si>
  <si>
    <t>Πολύκεντρο Κρυονερίου</t>
  </si>
  <si>
    <t>L323-2β</t>
  </si>
  <si>
    <t>ΔΗΜΟΣ ΤΡΙΠΟΛΗΣ</t>
  </si>
  <si>
    <t>Διαμόρφωση χώρου στο Κατρέικο Πηγάδι οικισμού Μηλιάς Νεστάνης</t>
  </si>
  <si>
    <t xml:space="preserve">ΣΥΛΛΟΓΟΣ ΓΙΑ ΤΗΝ ΑΝΑΒΙΩΣΗ ΤΩΝ ΝΕΜΕΩΝ ΑΓΩΝΩΝ </t>
  </si>
  <si>
    <t>Νέμεα 2012 (5η Σύγχρονη Νεμεάδα)</t>
  </si>
  <si>
    <t>ΑΕΘΛΙΟΣ - ΔΙΕΘΝΗΣ ΣΥΛΛΟΓΟΣ ΑΓΩΝΩΝ ΔΡΟΜΟΥ ΥΠΕΡΑΠΟΣΤΑΣΗΣ</t>
  </si>
  <si>
    <t>ΑΕΘΛΙΟΣ- ΟΛΥΜΠΙΟΣ ΔΡΟΜΟΣ 2014</t>
  </si>
  <si>
    <t>ΠΟΛΙΤΙΣΤΙΚΟΣ ΣΥΛΛΟΓΟΣ ΠΕΡΙΟΧΗΣ ΒΥΤΙΝΑΣ  ''ΚΩΝ/ΝΟΣ ΠΑΠΑΡΡΗΓΟΠΟΥΛΟΣ"</t>
  </si>
  <si>
    <t>Ενίσχυση πολιτιστικών εκδηλώσεων Πολιτιστικού Συλλόγου περιοχής Βυτίνας ''Κων/νος Παπαρρηγόπουλος"</t>
  </si>
  <si>
    <t>ΑΓΡΟΤΙΚΟΣ ΠΟΛΙΤΙΣΤΙΚΟΣ ΣΥΛΛΟΓΟΣ ΛΙΜΝΗΣ "ΤΟ ΑΓΑΛΙ"</t>
  </si>
  <si>
    <t>Προμήθεια Παραδοσιακών στολών &amp; Ηλεκτρονικού εξοπλισμού του Αγροτικού-Πολιτιστικού Συλλόγου  Λίμνης ¨ΤΟ ΆΓΑΛΙ'</t>
  </si>
  <si>
    <t>ΠΟΛΙΤΙΣΤΙΚΟΣ ΣΥΛΛΟΓΟΣ ΑΝΩ ΚΑΡΥΩΤΩΝ "Ο ΛΥΚΑΙΟΣ ΔΙΑΣ"</t>
  </si>
  <si>
    <t>11η  Αναβίωση Λυκαίων Αγώνων 2013</t>
  </si>
  <si>
    <t>Γιορτή πατάτας και ελιάς στο Δήμο Τρίπολης</t>
  </si>
  <si>
    <t>Γιορτή κρασιού Μαντινείας</t>
  </si>
  <si>
    <t>Φεστιβάλ Μελιού Βυτίνας και προϊόντων μέλισσας</t>
  </si>
  <si>
    <t xml:space="preserve">L323-4 </t>
  </si>
  <si>
    <t xml:space="preserve">ΣΥΝΔΕΣΜΟΣ ΔΑΡΑΙΩΝ </t>
  </si>
  <si>
    <t xml:space="preserve">Αλλαγή χρήσης προϋφιστάμενης του 1955 κατοικίας σε Μουσείο - Εκθετήριο Λαϊκής Τέχνης Δάρα Αρκαδίας </t>
  </si>
  <si>
    <t>Κέντρο προβολής των παραδοσιακών τεχνών του μετάλλου  στη Στεμνίτσα</t>
  </si>
  <si>
    <t>3η</t>
  </si>
  <si>
    <t>Π.&amp; Ε. &amp; Ε. ΙΕΡΟΠΟΥΛΟΣ ΟΕ</t>
  </si>
  <si>
    <t>Ίδρυση οικογενειακής μονάδας παραγωγής οίνων βιολογικής αμπελουργίας</t>
  </si>
  <si>
    <t>ΑΜΠΕΛΟΥΡΓΙΑ - ΟΙΝΟΠΟΙΪΑ Α&amp;Γ ΠΑΠΑΙΩΑΝΝΟΥ ΟΕ</t>
  </si>
  <si>
    <t>Εκσυγχρονισμός Οινοποιείου</t>
  </si>
  <si>
    <t>ΦΛΙΟΥΝΤΑ ΑΕ</t>
  </si>
  <si>
    <t xml:space="preserve">Ίδρυση μονάδας παραγωγής χυμών σταφυλιών και φρούτων </t>
  </si>
  <si>
    <t>Π.ΜΠΑΧΤΑΛΙΑΣ ΜΟΝΟΠΡΟΣΩΠΗ ΕΠΕ</t>
  </si>
  <si>
    <t xml:space="preserve"> Εκσυγχρονισμός - Βελτίωση Οινοποιείου </t>
  </si>
  <si>
    <t>ΚΑΡΑΜΗΤΣΟΣ ΔΗΜΗΤΡΙΟΣ</t>
  </si>
  <si>
    <t>Εκσυγχρονισμός με μετεγκατάσταση Οινοποιείου</t>
  </si>
  <si>
    <t>ΧΑΝΙΑΣ ΠΕΡΙΚΛΗΣ- ΜΑΡΙΟΣ</t>
  </si>
  <si>
    <t>Ίδρυση μονάδας επεξεργασίας και τυποποίησης αποξηραμένης βιολογικής κορινθιακής σταφίδας και σουλτανίνας</t>
  </si>
  <si>
    <t xml:space="preserve">Υπό σύσταση ΓΕΩΡΓΙΟΣ ΚΑΙ ΝΙΚΟΛΑΟΣ ΛΥΚΑΡΓΥΡΗΣ ΟΕ </t>
  </si>
  <si>
    <t xml:space="preserve">Εκσυγχρονισμός ελαιοτριβείου - τυποποιητηρίου βιολογικής πρώτης ύλης </t>
  </si>
  <si>
    <t>ΕΥΑΓΓΕΛΙΑ ΜΠΑΚΗ - ΑΝΔΡΕΑΣ ΤΖΩΤΖΟΣ Ε.Ε</t>
  </si>
  <si>
    <t xml:space="preserve">Ίδρυση μονάδας τυποποίησης ελαιολάδου και παραγωγής -τυποποίησης μαρμελάδων, γλυκών του κουταλιού και κομπόστας </t>
  </si>
  <si>
    <t>ΚΑΛΟΓΡΗΣ ΕΥΑΓΓΕΛΟΣ</t>
  </si>
  <si>
    <t xml:space="preserve"> Εκσυγχρονισμός παραδοσιακού οινοποιείου </t>
  </si>
  <si>
    <t xml:space="preserve">Ι. ΠΑΝΑΓΗΣ-Β. ΣΙΑΤΕΡΛΗΣ Ο.Ε </t>
  </si>
  <si>
    <t xml:space="preserve">Επέκταση τυποποιητηρίου - συσκευαστηρίου οπωροκηπευτικών </t>
  </si>
  <si>
    <t>ΓΚΟΦΑΣ ΚΩΝΣΤΑΝΤΙΝΟΣ</t>
  </si>
  <si>
    <t xml:space="preserve">Εκσυγχρονισμός Οινοποιείου </t>
  </si>
  <si>
    <t>ΜΑΣΤΟΡΑΚΟΣ ΣΤΑΥΡΟΣ - ΑΓΡΟΤΙΚΑ ΠΡΟΪΟΝΤΑ Α.Ε.Β.Ε</t>
  </si>
  <si>
    <t xml:space="preserve">Εκσυγχρονισμός-επέκταση μονάδας συσκευασίας, τυποποίησης, διαλογής και συντήρησης νωπών οπωροκηπευτικών  </t>
  </si>
  <si>
    <t>ΚΟΣΚΟΛΕΤΟΣ ΣΩΤΗΡΙΟΣ</t>
  </si>
  <si>
    <t>Ίδρυση μονάδας τυποποίησης ελαιολάδου</t>
  </si>
  <si>
    <t>ΔΟΥΡΗΣ ΠΑΝΑΓΙΩΤΗΣ</t>
  </si>
  <si>
    <t xml:space="preserve">Εκσυγχρονισμός Ελαιοτριβείου </t>
  </si>
  <si>
    <t>ΚΟΥΤΣΟΓΚΙΛΑΣ ΑΝΑΣΤΑΣΙΟΣ</t>
  </si>
  <si>
    <t>Παραγωγή πάστας ελιάς</t>
  </si>
  <si>
    <t>ΛΑΪΝΗΣ ΑΝΔΡΕΑΣ</t>
  </si>
  <si>
    <t>Εξοπλισμός κουρείου</t>
  </si>
  <si>
    <t>ΚΟΡΙΝΘΙΑΚΗ ΖΥΘΟΠΟΙΪΑ ΑΕ</t>
  </si>
  <si>
    <t xml:space="preserve">Μονάδα παραγωγής και εμφιάλωσης τοπικής μπύρας </t>
  </si>
  <si>
    <t>ΠΕΤΡΟΣ ΚΑΛΟΓΕΡΟΠΟΥΛΟΣ ΚΑΙ ΣΙΑ Ο.Ε</t>
  </si>
  <si>
    <t xml:space="preserve"> Ίδρυση μονάδας παραγωγής Τσίπουρου </t>
  </si>
  <si>
    <t xml:space="preserve">ΔΗΜΟΣ ΣΙΚΥΩΝΙΩΝ </t>
  </si>
  <si>
    <t>Αγροτική οδοποιία στα Τ.Δ Κλημεντίου, Σουλίου, Κρυονερίου, Διμηνιού και Σικυώνος του Δήμου Σικυωνίων</t>
  </si>
  <si>
    <t xml:space="preserve">ΕΞΩΡΑΪΣΤΙΚΟΣ  ΠΟΛΙΤΙΣΤΙΚΟΣ &amp; ΑΘΛΗΤΙΚΟΣ  ΣΥΛΛΟΓΟΣ  ΚΑΣΤΡΑΚΙΟΥ ΚΟΡΙΝΘΙΑΣ  </t>
  </si>
  <si>
    <t>Εξοπλισμός αίθουσας Εξωραϊστικού Πολιτιστικού &amp; Αθλητικού Συλλόγου Καστρακίου Κορινθίας</t>
  </si>
  <si>
    <t xml:space="preserve">ΠΟΛΙΤΙΣΤΙΚΟΣ ΚΥΚΛΟΣ ΤΙΤΑΝΗΣ </t>
  </si>
  <si>
    <t>Δημιουργία κέντρου πολιτιστικών και μορφωτικών δραστηριοτήτων</t>
  </si>
  <si>
    <t>ΔΗΜΟΣ ΞΥΛΟΚΑΣΤΡΟΥ - ΕΥΡΩΣΤΙΝΗΣ</t>
  </si>
  <si>
    <t>Προμήθεια εξοπλισμού και διαμόρφωση περιβάλλοντος χώρου γηπέδου ποδοσφαίρου στη ΔΚ Ξυλοκάστρου</t>
  </si>
  <si>
    <t>ΙΕΡΑ ΜΟΝΗ ΑΓΙΟΥ ΝΙΚΟΛΑΟΥ ΒΑΡΣΩΝ</t>
  </si>
  <si>
    <t xml:space="preserve">Αποκατάσταση παραδοσιακών κτισμάτων, λίθινου αλωνιού και άμεσου αγροτικού περιβάλλοντος χώρου σε μετόχι Ι.Μ. Αγίου Νικολάου Βαρσών </t>
  </si>
  <si>
    <t>4η</t>
  </si>
  <si>
    <t>Κουτσοδήμος Ανδρέας Κ.</t>
  </si>
  <si>
    <t>Ίδρυση μονάδας παραγωγής-εμφιάλωσης οίνων βιολογικής αμπελουργίας</t>
  </si>
  <si>
    <t>ΚΑΣΚΟΥΤΑΣ ΟΕ</t>
  </si>
  <si>
    <t>Ίδρυση μονάδας παραγωγής συμπυκνωμένου χυμού σταφυλής</t>
  </si>
  <si>
    <t>THIRSTY FRUITS IKE</t>
  </si>
  <si>
    <t>Εκσυγχρονισμός μονάδας αποξήρανσης φρούτων</t>
  </si>
  <si>
    <t>ΜΗΤΡΟΣΥΛΗ ΠΑΝ.- ΜΗΤΡΟΣΥΛΗ ΑΙΚ. ΟΕ</t>
  </si>
  <si>
    <t>Εκσυγχρονισμός με νέα γραμμή τυποποίησης - συσκευασίας νωπών οπωροκηπευτικών</t>
  </si>
  <si>
    <t>Εκσυγχρονισμός μονάδας παραγωγής χυμών σταφυλιών και φρούτων</t>
  </si>
  <si>
    <t>ΣΤΥΛΙΑΝΗ ΤΣΑΜΠΟΥΡΗ - ΑΘΗΝΑ ΛΑΦΑΖΑΝΗ 0Ε (ΑΜΠΕΛΟΣ ΟΕ)</t>
  </si>
  <si>
    <t>Χυμοποιείο Φρούτων και Λαχανικών</t>
  </si>
  <si>
    <t>Ζάβος Θεόδωρος</t>
  </si>
  <si>
    <t>Ίδρυση μικρής μονάδας τυποποίησης - συσκευασίας μελιού σε ορεινή περιοχή</t>
  </si>
  <si>
    <t>WE CANS - Κυτιοποιία Μονοπρόσωπη ΕΠΕ</t>
  </si>
  <si>
    <t>Επέκταση μονάδας κυτιοποιίας</t>
  </si>
  <si>
    <t>ΒΛΑΧΟΣ - ΨΥΧΟΓΥΙΟΣ ΟΕ</t>
  </si>
  <si>
    <t>Κατασκευή γηπέδων αντισφαίρισης και κτιρίου πολλαπλών χρήσεων</t>
  </si>
  <si>
    <t>Καρατασάκης Αναστάσιος</t>
  </si>
  <si>
    <t>Ίδρυση Κέντρου Οργάνωσης και Προώθησης  Εναλλακτικού Τουρισμού</t>
  </si>
  <si>
    <t>Μπακογιάννη Κυριακή</t>
  </si>
  <si>
    <t xml:space="preserve">Εργαστήριο ζυμαρικών </t>
  </si>
  <si>
    <t>ΒΙΛΛΑ ΚΩΝΣΤΑΝΤΣΙΑ ΑΕ</t>
  </si>
  <si>
    <t>Λειτουργία καθετοποιημένης μονάδας παραγωγής αλευριού με παραδοσιακό πετρόμυλο και παραγωγής αρτοσκευασμάτων και ζυμαρικών</t>
  </si>
  <si>
    <t>ΚΟΡΙΝΘΙΑΚΗ ΖΥΘΟΠΟΙΙΑ ΑΕ</t>
  </si>
  <si>
    <t>Μηχανολογική επέκταση και βελτιώσεις - συμπληρώσεις Μονάδας Παραγωγής και εμφιάλωσης τοπικής μπύρας</t>
  </si>
  <si>
    <t>Αντωνόπουλος Γεώργιος</t>
  </si>
  <si>
    <t>Ίδρυση παραδοσιακού καφενείου</t>
  </si>
  <si>
    <t>Μποζιονέλου Θεοδοσία</t>
  </si>
  <si>
    <t>Ίδρυση επιχείρησης εστίασης και μετατροπή  υπάρχοντος καταστήματος σε παραδοσιακή ταβέρνα - χώρο συνεστιάσεων</t>
  </si>
  <si>
    <t>Ξηρόκωστα Ευσταθία</t>
  </si>
  <si>
    <t>εκσυγχρονισμός KYE (καφετέρια-μεζοδοπωλείο)</t>
  </si>
  <si>
    <t>Χρονόπουλος Θεόδωρος</t>
  </si>
  <si>
    <t>Αναβάθμιση εγκαταστάσεων και εξοπλισμού Χιονοδρομικού Κέντρου Μαινάλου</t>
  </si>
  <si>
    <t>Σύλλογος για την Αναβίωση Νεμέων Αγώνων</t>
  </si>
  <si>
    <t>6η Αναβίωση Νεμέων Αγώνων</t>
  </si>
  <si>
    <t>Σύνδεσμος  οινοποιών "ΠΟΠ ΝΕΜΕΑΣ''</t>
  </si>
  <si>
    <t>Μεγάλες Μέρες της Νεμέας 2015</t>
  </si>
  <si>
    <t>Λύκειο Ελληνίδων Τρίπολης</t>
  </si>
  <si>
    <t>Αναβίωση παραδοσιακού γάμου στο Αρτεμίσιο Αρκαδίας</t>
  </si>
  <si>
    <t>ΧΟΡΕΥΤΙΚΟΣ &amp; ΛΑΟΓΡΑΦΙΚΟΣ ΣΥΛΛΟΓΟΣ ΣΤΙΜΑΓΚΑΣ "ΘΥΑΜΙΣ"</t>
  </si>
  <si>
    <t>Παρουσίαση παραδοσιακής φορεσιάς</t>
  </si>
  <si>
    <t xml:space="preserve">Διεθνής Σύλλογος Αγώνων Δρόμου Υπεραποστάσεων ‘Αέθλιος’ </t>
  </si>
  <si>
    <t>Διεξαγωγή Αγώνων Δρόμου Υπεραποστάσεων</t>
  </si>
  <si>
    <t>ΣΥΝΔΕΣΜΟΣ ΔΑΡΑΙΩΝ</t>
  </si>
  <si>
    <t>Προμήθεια εξοπλισμού για τη διοργάνωση εκδηλώσεων</t>
  </si>
  <si>
    <t>ΣΥΝΟΛΟ L311-2</t>
  </si>
  <si>
    <t>ΣΥΝΟΛΟ L311-7</t>
  </si>
  <si>
    <t>ΣΥΝΟΛΟ L312-1</t>
  </si>
  <si>
    <t>ΣΥΝΟΛΟ L312-2</t>
  </si>
  <si>
    <t>ΣΥΝΟΛΟ L312-3</t>
  </si>
  <si>
    <t>ΣΥΝΟΛΟ L313-5</t>
  </si>
  <si>
    <t>ΣΥΝΟΛΟ L321-1</t>
  </si>
  <si>
    <t>ΣΥΝΟΛΟ L321-2</t>
  </si>
  <si>
    <t>ΣΥΝΟΛΟ L323-2β</t>
  </si>
  <si>
    <t>ΣΥΝΟΛΟ L123α</t>
  </si>
  <si>
    <t>ΣΥΝΟΛΟ L313-4</t>
  </si>
  <si>
    <t>ΣΥΝΟΛΟ L313-6</t>
  </si>
  <si>
    <t>ΣΥΝΟΛΟ L313-8</t>
  </si>
  <si>
    <t>ΣΥΝΟΛΟ L321-3</t>
  </si>
  <si>
    <t>ΣΥΝΟΛΟ L323-4</t>
  </si>
  <si>
    <t>ΣΥΝΟΛΟ L323-5</t>
  </si>
  <si>
    <t>L323-5</t>
  </si>
  <si>
    <t>ΣΥΝΟΛΑ</t>
  </si>
  <si>
    <t>ΟΛΟΚΛΗΡΩΜΕΝΑ ΕΡΓΑ</t>
  </si>
  <si>
    <t xml:space="preserve"> ΔΔ</t>
  </si>
  <si>
    <t xml:space="preserve">ΠΛΗΘΟΣ </t>
  </si>
  <si>
    <t>3 ΕΝΤΑΓΜΕΝΑ / ΑΠΕΝΤΑΓΜΕΝΑ /ΟΛΟΚΛΗΡΩΜΕΝΑ ΕΡΓΑ ΑΝΑ ΔΡΑΣΗ ΚΑΙ ΠΡΟΣΚΛΗΣΗ</t>
  </si>
  <si>
    <t>ΣΥΝΟΛΟ ΥΠΟΜΕΤΡΟΥ L123</t>
  </si>
  <si>
    <t>ΣΥΝΟΛΟ ΥΠΟΜΕΤΡΟΥ L311</t>
  </si>
  <si>
    <t>ΣΥΝΟΛΟ ΥΠΟΜΕΤΡΟΥ L312</t>
  </si>
  <si>
    <t>ΣΥΝΟΛΟ ΥΠΟΜΕΤΡΟΥ L313</t>
  </si>
  <si>
    <t>ΣΥΝΟΛΟ ΥΠΟΜΕΤΡΟΥ L321</t>
  </si>
  <si>
    <t>ΣΥΝΟΛΟ ΥΠΟΜΕΤΡΟΥ L323</t>
  </si>
  <si>
    <t>ΣΥΝΟΛΟ ΜΕΤΡΟΥ 41</t>
  </si>
  <si>
    <t>ΕΝΤΑΓΜΕΝΑ / ΑΠΕΝΤΑΓΜΕΝΑ /ΟΛΟΚΛΗΡΩΜΕΝΑ ΕΡΓΑ ΑΝΑ ΔΡΑΣΗ ΚΑΙ ΥΠΟΜΕΤΡΟ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</si>
</sst>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9"/>
      <name val="Calibri"/>
      <family val="2"/>
      <charset val="161"/>
    </font>
    <font>
      <sz val="9"/>
      <name val="Calibri"/>
      <family val="2"/>
      <charset val="161"/>
    </font>
    <font>
      <b/>
      <sz val="8"/>
      <name val="Calibri"/>
      <family val="2"/>
      <charset val="161"/>
    </font>
    <font>
      <sz val="9"/>
      <color theme="1"/>
      <name val="Calibri"/>
      <family val="2"/>
      <charset val="161"/>
    </font>
    <font>
      <sz val="8"/>
      <name val="Arial"/>
      <family val="2"/>
      <charset val="161"/>
    </font>
    <font>
      <sz val="8"/>
      <color rgb="FF000000"/>
      <name val="Arial"/>
      <family val="2"/>
      <charset val="161"/>
    </font>
    <font>
      <sz val="10"/>
      <name val="Arial Greek"/>
      <charset val="161"/>
    </font>
    <font>
      <sz val="10"/>
      <name val="Arial"/>
      <family val="2"/>
      <charset val="161"/>
    </font>
    <font>
      <sz val="9"/>
      <color rgb="FFFF0000"/>
      <name val="Calibri"/>
      <family val="2"/>
      <charset val="161"/>
    </font>
    <font>
      <sz val="10"/>
      <color theme="1"/>
      <name val="Calibri"/>
      <family val="2"/>
      <scheme val="minor"/>
    </font>
    <font>
      <b/>
      <sz val="9"/>
      <color rgb="FFFF0000"/>
      <name val="Calibri"/>
      <family val="2"/>
      <charset val="161"/>
    </font>
    <font>
      <b/>
      <sz val="10"/>
      <color theme="1"/>
      <name val="Calibri"/>
      <family val="2"/>
      <charset val="161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7" fillId="0" borderId="0"/>
    <xf numFmtId="0" fontId="8" fillId="0" borderId="0"/>
  </cellStyleXfs>
  <cellXfs count="83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2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/>
    </xf>
    <xf numFmtId="4" fontId="2" fillId="0" borderId="2" xfId="0" applyNumberFormat="1" applyFont="1" applyFill="1" applyBorder="1" applyAlignment="1">
      <alignment horizontal="right" vertical="center"/>
    </xf>
    <xf numFmtId="1" fontId="2" fillId="0" borderId="2" xfId="0" applyNumberFormat="1" applyFont="1" applyFill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 wrapText="1"/>
    </xf>
    <xf numFmtId="4" fontId="1" fillId="0" borderId="2" xfId="0" applyNumberFormat="1" applyFont="1" applyFill="1" applyBorder="1" applyAlignment="1">
      <alignment horizontal="right" vertical="center" wrapText="1"/>
    </xf>
    <xf numFmtId="1" fontId="1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4" fontId="2" fillId="0" borderId="2" xfId="0" applyNumberFormat="1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4" fontId="2" fillId="0" borderId="2" xfId="0" applyNumberFormat="1" applyFont="1" applyFill="1" applyBorder="1" applyAlignment="1">
      <alignment horizontal="right" vertical="center" wrapText="1"/>
    </xf>
    <xf numFmtId="4" fontId="2" fillId="0" borderId="2" xfId="0" applyNumberFormat="1" applyFont="1" applyFill="1" applyBorder="1" applyAlignment="1">
      <alignment vertical="center" wrapText="1"/>
    </xf>
    <xf numFmtId="4" fontId="1" fillId="0" borderId="2" xfId="0" applyNumberFormat="1" applyFont="1" applyFill="1" applyBorder="1" applyAlignment="1">
      <alignment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vertical="center"/>
    </xf>
    <xf numFmtId="1" fontId="1" fillId="2" borderId="2" xfId="0" applyNumberFormat="1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vertical="center" wrapText="1"/>
    </xf>
    <xf numFmtId="4" fontId="5" fillId="0" borderId="2" xfId="1" applyNumberFormat="1" applyFont="1" applyFill="1" applyBorder="1" applyAlignment="1">
      <alignment vertical="center"/>
    </xf>
    <xf numFmtId="4" fontId="5" fillId="0" borderId="2" xfId="1" applyNumberFormat="1" applyFont="1" applyFill="1" applyBorder="1" applyAlignment="1">
      <alignment horizontal="right" vertical="center"/>
    </xf>
    <xf numFmtId="0" fontId="5" fillId="0" borderId="2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/>
    </xf>
    <xf numFmtId="0" fontId="5" fillId="0" borderId="2" xfId="1" applyFont="1" applyFill="1" applyBorder="1" applyAlignment="1">
      <alignment horizontal="left" vertical="center" wrapText="1"/>
    </xf>
    <xf numFmtId="0" fontId="5" fillId="0" borderId="2" xfId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vertical="center" wrapText="1"/>
    </xf>
    <xf numFmtId="1" fontId="9" fillId="0" borderId="2" xfId="0" applyNumberFormat="1" applyFont="1" applyFill="1" applyBorder="1" applyAlignment="1">
      <alignment horizontal="center" vertical="center"/>
    </xf>
    <xf numFmtId="1" fontId="11" fillId="0" borderId="2" xfId="0" applyNumberFormat="1" applyFont="1" applyFill="1" applyBorder="1" applyAlignment="1">
      <alignment horizontal="center" vertical="center" wrapText="1"/>
    </xf>
    <xf numFmtId="4" fontId="5" fillId="0" borderId="2" xfId="0" applyNumberFormat="1" applyFont="1" applyFill="1" applyBorder="1" applyAlignment="1">
      <alignment horizontal="right" vertical="center"/>
    </xf>
    <xf numFmtId="1" fontId="9" fillId="0" borderId="2" xfId="0" applyNumberFormat="1" applyFont="1" applyFill="1" applyBorder="1" applyAlignment="1">
      <alignment horizontal="center" vertical="center" wrapText="1"/>
    </xf>
    <xf numFmtId="4" fontId="1" fillId="3" borderId="2" xfId="0" applyNumberFormat="1" applyFont="1" applyFill="1" applyBorder="1" applyAlignment="1">
      <alignment vertical="center" wrapText="1"/>
    </xf>
    <xf numFmtId="1" fontId="1" fillId="3" borderId="2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/>
    </xf>
    <xf numFmtId="1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1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vertical="center"/>
    </xf>
    <xf numFmtId="0" fontId="2" fillId="0" borderId="2" xfId="0" quotePrefix="1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vertical="center" wrapText="1"/>
    </xf>
    <xf numFmtId="0" fontId="12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left" vertical="center" wrapText="1"/>
    </xf>
    <xf numFmtId="4" fontId="1" fillId="2" borderId="2" xfId="0" applyNumberFormat="1" applyFont="1" applyFill="1" applyBorder="1" applyAlignment="1">
      <alignment vertical="center"/>
    </xf>
    <xf numFmtId="1" fontId="1" fillId="2" borderId="2" xfId="0" applyNumberFormat="1" applyFont="1" applyFill="1" applyBorder="1" applyAlignment="1">
      <alignment horizontal="center" vertical="center"/>
    </xf>
    <xf numFmtId="4" fontId="1" fillId="2" borderId="0" xfId="0" applyNumberFormat="1" applyFont="1" applyFill="1" applyAlignment="1">
      <alignment vertical="center" wrapText="1"/>
    </xf>
    <xf numFmtId="1" fontId="1" fillId="2" borderId="0" xfId="0" applyNumberFormat="1" applyFont="1" applyFill="1" applyAlignment="1">
      <alignment horizontal="center" vertical="center" wrapText="1"/>
    </xf>
    <xf numFmtId="1" fontId="1" fillId="2" borderId="0" xfId="0" applyNumberFormat="1" applyFont="1" applyFill="1" applyAlignment="1">
      <alignment horizontal="center" vertical="center"/>
    </xf>
    <xf numFmtId="4" fontId="1" fillId="2" borderId="0" xfId="0" applyNumberFormat="1" applyFont="1" applyFill="1" applyAlignment="1">
      <alignment vertical="center"/>
    </xf>
    <xf numFmtId="1" fontId="1" fillId="2" borderId="0" xfId="0" applyNumberFormat="1" applyFont="1" applyFill="1" applyAlignment="1">
      <alignment vertical="center"/>
    </xf>
    <xf numFmtId="0" fontId="1" fillId="0" borderId="12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1" fillId="3" borderId="2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</cellXfs>
  <cellStyles count="3">
    <cellStyle name="Κανονικό" xfId="0" builtinId="0"/>
    <cellStyle name="Κανονικό 2" xfId="1"/>
    <cellStyle name="Κανονικό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4"/>
  <sheetViews>
    <sheetView tabSelected="1" topLeftCell="A112" workbookViewId="0">
      <selection activeCell="D16" sqref="D16"/>
    </sheetView>
  </sheetViews>
  <sheetFormatPr defaultRowHeight="12" x14ac:dyDescent="0.25"/>
  <cols>
    <col min="1" max="1" width="4.5703125" style="2" customWidth="1"/>
    <col min="2" max="2" width="6.85546875" style="35" customWidth="1"/>
    <col min="3" max="3" width="43.85546875" style="35" customWidth="1"/>
    <col min="4" max="4" width="67" style="35" customWidth="1"/>
    <col min="5" max="5" width="4.5703125" style="38" customWidth="1"/>
    <col min="6" max="6" width="10.7109375" style="35" customWidth="1"/>
    <col min="7" max="7" width="4.28515625" style="36" customWidth="1"/>
    <col min="8" max="8" width="10" style="2" bestFit="1" customWidth="1"/>
    <col min="9" max="9" width="4" style="2" customWidth="1"/>
    <col min="10" max="10" width="10.5703125" style="2" customWidth="1"/>
    <col min="11" max="11" width="4.42578125" style="37" customWidth="1"/>
    <col min="12" max="12" width="10" style="2" bestFit="1" customWidth="1"/>
    <col min="13" max="225" width="9.140625" style="2"/>
    <col min="226" max="226" width="3.85546875" style="2" customWidth="1"/>
    <col min="227" max="227" width="6.140625" style="2" customWidth="1"/>
    <col min="228" max="228" width="15.42578125" style="2" customWidth="1"/>
    <col min="229" max="229" width="28.140625" style="2" customWidth="1"/>
    <col min="230" max="230" width="10.5703125" style="2" customWidth="1"/>
    <col min="231" max="231" width="11.5703125" style="2" customWidth="1"/>
    <col min="232" max="481" width="9.140625" style="2"/>
    <col min="482" max="482" width="3.85546875" style="2" customWidth="1"/>
    <col min="483" max="483" width="6.140625" style="2" customWidth="1"/>
    <col min="484" max="484" width="15.42578125" style="2" customWidth="1"/>
    <col min="485" max="485" width="28.140625" style="2" customWidth="1"/>
    <col min="486" max="486" width="10.5703125" style="2" customWidth="1"/>
    <col min="487" max="487" width="11.5703125" style="2" customWidth="1"/>
    <col min="488" max="737" width="9.140625" style="2"/>
    <col min="738" max="738" width="3.85546875" style="2" customWidth="1"/>
    <col min="739" max="739" width="6.140625" style="2" customWidth="1"/>
    <col min="740" max="740" width="15.42578125" style="2" customWidth="1"/>
    <col min="741" max="741" width="28.140625" style="2" customWidth="1"/>
    <col min="742" max="742" width="10.5703125" style="2" customWidth="1"/>
    <col min="743" max="743" width="11.5703125" style="2" customWidth="1"/>
    <col min="744" max="993" width="9.140625" style="2"/>
    <col min="994" max="994" width="3.85546875" style="2" customWidth="1"/>
    <col min="995" max="995" width="6.140625" style="2" customWidth="1"/>
    <col min="996" max="996" width="15.42578125" style="2" customWidth="1"/>
    <col min="997" max="997" width="28.140625" style="2" customWidth="1"/>
    <col min="998" max="998" width="10.5703125" style="2" customWidth="1"/>
    <col min="999" max="999" width="11.5703125" style="2" customWidth="1"/>
    <col min="1000" max="1249" width="9.140625" style="2"/>
    <col min="1250" max="1250" width="3.85546875" style="2" customWidth="1"/>
    <col min="1251" max="1251" width="6.140625" style="2" customWidth="1"/>
    <col min="1252" max="1252" width="15.42578125" style="2" customWidth="1"/>
    <col min="1253" max="1253" width="28.140625" style="2" customWidth="1"/>
    <col min="1254" max="1254" width="10.5703125" style="2" customWidth="1"/>
    <col min="1255" max="1255" width="11.5703125" style="2" customWidth="1"/>
    <col min="1256" max="1505" width="9.140625" style="2"/>
    <col min="1506" max="1506" width="3.85546875" style="2" customWidth="1"/>
    <col min="1507" max="1507" width="6.140625" style="2" customWidth="1"/>
    <col min="1508" max="1508" width="15.42578125" style="2" customWidth="1"/>
    <col min="1509" max="1509" width="28.140625" style="2" customWidth="1"/>
    <col min="1510" max="1510" width="10.5703125" style="2" customWidth="1"/>
    <col min="1511" max="1511" width="11.5703125" style="2" customWidth="1"/>
    <col min="1512" max="1761" width="9.140625" style="2"/>
    <col min="1762" max="1762" width="3.85546875" style="2" customWidth="1"/>
    <col min="1763" max="1763" width="6.140625" style="2" customWidth="1"/>
    <col min="1764" max="1764" width="15.42578125" style="2" customWidth="1"/>
    <col min="1765" max="1765" width="28.140625" style="2" customWidth="1"/>
    <col min="1766" max="1766" width="10.5703125" style="2" customWidth="1"/>
    <col min="1767" max="1767" width="11.5703125" style="2" customWidth="1"/>
    <col min="1768" max="2017" width="9.140625" style="2"/>
    <col min="2018" max="2018" width="3.85546875" style="2" customWidth="1"/>
    <col min="2019" max="2019" width="6.140625" style="2" customWidth="1"/>
    <col min="2020" max="2020" width="15.42578125" style="2" customWidth="1"/>
    <col min="2021" max="2021" width="28.140625" style="2" customWidth="1"/>
    <col min="2022" max="2022" width="10.5703125" style="2" customWidth="1"/>
    <col min="2023" max="2023" width="11.5703125" style="2" customWidth="1"/>
    <col min="2024" max="2273" width="9.140625" style="2"/>
    <col min="2274" max="2274" width="3.85546875" style="2" customWidth="1"/>
    <col min="2275" max="2275" width="6.140625" style="2" customWidth="1"/>
    <col min="2276" max="2276" width="15.42578125" style="2" customWidth="1"/>
    <col min="2277" max="2277" width="28.140625" style="2" customWidth="1"/>
    <col min="2278" max="2278" width="10.5703125" style="2" customWidth="1"/>
    <col min="2279" max="2279" width="11.5703125" style="2" customWidth="1"/>
    <col min="2280" max="2529" width="9.140625" style="2"/>
    <col min="2530" max="2530" width="3.85546875" style="2" customWidth="1"/>
    <col min="2531" max="2531" width="6.140625" style="2" customWidth="1"/>
    <col min="2532" max="2532" width="15.42578125" style="2" customWidth="1"/>
    <col min="2533" max="2533" width="28.140625" style="2" customWidth="1"/>
    <col min="2534" max="2534" width="10.5703125" style="2" customWidth="1"/>
    <col min="2535" max="2535" width="11.5703125" style="2" customWidth="1"/>
    <col min="2536" max="2785" width="9.140625" style="2"/>
    <col min="2786" max="2786" width="3.85546875" style="2" customWidth="1"/>
    <col min="2787" max="2787" width="6.140625" style="2" customWidth="1"/>
    <col min="2788" max="2788" width="15.42578125" style="2" customWidth="1"/>
    <col min="2789" max="2789" width="28.140625" style="2" customWidth="1"/>
    <col min="2790" max="2790" width="10.5703125" style="2" customWidth="1"/>
    <col min="2791" max="2791" width="11.5703125" style="2" customWidth="1"/>
    <col min="2792" max="3041" width="9.140625" style="2"/>
    <col min="3042" max="3042" width="3.85546875" style="2" customWidth="1"/>
    <col min="3043" max="3043" width="6.140625" style="2" customWidth="1"/>
    <col min="3044" max="3044" width="15.42578125" style="2" customWidth="1"/>
    <col min="3045" max="3045" width="28.140625" style="2" customWidth="1"/>
    <col min="3046" max="3046" width="10.5703125" style="2" customWidth="1"/>
    <col min="3047" max="3047" width="11.5703125" style="2" customWidth="1"/>
    <col min="3048" max="3297" width="9.140625" style="2"/>
    <col min="3298" max="3298" width="3.85546875" style="2" customWidth="1"/>
    <col min="3299" max="3299" width="6.140625" style="2" customWidth="1"/>
    <col min="3300" max="3300" width="15.42578125" style="2" customWidth="1"/>
    <col min="3301" max="3301" width="28.140625" style="2" customWidth="1"/>
    <col min="3302" max="3302" width="10.5703125" style="2" customWidth="1"/>
    <col min="3303" max="3303" width="11.5703125" style="2" customWidth="1"/>
    <col min="3304" max="3553" width="9.140625" style="2"/>
    <col min="3554" max="3554" width="3.85546875" style="2" customWidth="1"/>
    <col min="3555" max="3555" width="6.140625" style="2" customWidth="1"/>
    <col min="3556" max="3556" width="15.42578125" style="2" customWidth="1"/>
    <col min="3557" max="3557" width="28.140625" style="2" customWidth="1"/>
    <col min="3558" max="3558" width="10.5703125" style="2" customWidth="1"/>
    <col min="3559" max="3559" width="11.5703125" style="2" customWidth="1"/>
    <col min="3560" max="3809" width="9.140625" style="2"/>
    <col min="3810" max="3810" width="3.85546875" style="2" customWidth="1"/>
    <col min="3811" max="3811" width="6.140625" style="2" customWidth="1"/>
    <col min="3812" max="3812" width="15.42578125" style="2" customWidth="1"/>
    <col min="3813" max="3813" width="28.140625" style="2" customWidth="1"/>
    <col min="3814" max="3814" width="10.5703125" style="2" customWidth="1"/>
    <col min="3815" max="3815" width="11.5703125" style="2" customWidth="1"/>
    <col min="3816" max="4065" width="9.140625" style="2"/>
    <col min="4066" max="4066" width="3.85546875" style="2" customWidth="1"/>
    <col min="4067" max="4067" width="6.140625" style="2" customWidth="1"/>
    <col min="4068" max="4068" width="15.42578125" style="2" customWidth="1"/>
    <col min="4069" max="4069" width="28.140625" style="2" customWidth="1"/>
    <col min="4070" max="4070" width="10.5703125" style="2" customWidth="1"/>
    <col min="4071" max="4071" width="11.5703125" style="2" customWidth="1"/>
    <col min="4072" max="4321" width="9.140625" style="2"/>
    <col min="4322" max="4322" width="3.85546875" style="2" customWidth="1"/>
    <col min="4323" max="4323" width="6.140625" style="2" customWidth="1"/>
    <col min="4324" max="4324" width="15.42578125" style="2" customWidth="1"/>
    <col min="4325" max="4325" width="28.140625" style="2" customWidth="1"/>
    <col min="4326" max="4326" width="10.5703125" style="2" customWidth="1"/>
    <col min="4327" max="4327" width="11.5703125" style="2" customWidth="1"/>
    <col min="4328" max="4577" width="9.140625" style="2"/>
    <col min="4578" max="4578" width="3.85546875" style="2" customWidth="1"/>
    <col min="4579" max="4579" width="6.140625" style="2" customWidth="1"/>
    <col min="4580" max="4580" width="15.42578125" style="2" customWidth="1"/>
    <col min="4581" max="4581" width="28.140625" style="2" customWidth="1"/>
    <col min="4582" max="4582" width="10.5703125" style="2" customWidth="1"/>
    <col min="4583" max="4583" width="11.5703125" style="2" customWidth="1"/>
    <col min="4584" max="4833" width="9.140625" style="2"/>
    <col min="4834" max="4834" width="3.85546875" style="2" customWidth="1"/>
    <col min="4835" max="4835" width="6.140625" style="2" customWidth="1"/>
    <col min="4836" max="4836" width="15.42578125" style="2" customWidth="1"/>
    <col min="4837" max="4837" width="28.140625" style="2" customWidth="1"/>
    <col min="4838" max="4838" width="10.5703125" style="2" customWidth="1"/>
    <col min="4839" max="4839" width="11.5703125" style="2" customWidth="1"/>
    <col min="4840" max="5089" width="9.140625" style="2"/>
    <col min="5090" max="5090" width="3.85546875" style="2" customWidth="1"/>
    <col min="5091" max="5091" width="6.140625" style="2" customWidth="1"/>
    <col min="5092" max="5092" width="15.42578125" style="2" customWidth="1"/>
    <col min="5093" max="5093" width="28.140625" style="2" customWidth="1"/>
    <col min="5094" max="5094" width="10.5703125" style="2" customWidth="1"/>
    <col min="5095" max="5095" width="11.5703125" style="2" customWidth="1"/>
    <col min="5096" max="5345" width="9.140625" style="2"/>
    <col min="5346" max="5346" width="3.85546875" style="2" customWidth="1"/>
    <col min="5347" max="5347" width="6.140625" style="2" customWidth="1"/>
    <col min="5348" max="5348" width="15.42578125" style="2" customWidth="1"/>
    <col min="5349" max="5349" width="28.140625" style="2" customWidth="1"/>
    <col min="5350" max="5350" width="10.5703125" style="2" customWidth="1"/>
    <col min="5351" max="5351" width="11.5703125" style="2" customWidth="1"/>
    <col min="5352" max="5601" width="9.140625" style="2"/>
    <col min="5602" max="5602" width="3.85546875" style="2" customWidth="1"/>
    <col min="5603" max="5603" width="6.140625" style="2" customWidth="1"/>
    <col min="5604" max="5604" width="15.42578125" style="2" customWidth="1"/>
    <col min="5605" max="5605" width="28.140625" style="2" customWidth="1"/>
    <col min="5606" max="5606" width="10.5703125" style="2" customWidth="1"/>
    <col min="5607" max="5607" width="11.5703125" style="2" customWidth="1"/>
    <col min="5608" max="5857" width="9.140625" style="2"/>
    <col min="5858" max="5858" width="3.85546875" style="2" customWidth="1"/>
    <col min="5859" max="5859" width="6.140625" style="2" customWidth="1"/>
    <col min="5860" max="5860" width="15.42578125" style="2" customWidth="1"/>
    <col min="5861" max="5861" width="28.140625" style="2" customWidth="1"/>
    <col min="5862" max="5862" width="10.5703125" style="2" customWidth="1"/>
    <col min="5863" max="5863" width="11.5703125" style="2" customWidth="1"/>
    <col min="5864" max="6113" width="9.140625" style="2"/>
    <col min="6114" max="6114" width="3.85546875" style="2" customWidth="1"/>
    <col min="6115" max="6115" width="6.140625" style="2" customWidth="1"/>
    <col min="6116" max="6116" width="15.42578125" style="2" customWidth="1"/>
    <col min="6117" max="6117" width="28.140625" style="2" customWidth="1"/>
    <col min="6118" max="6118" width="10.5703125" style="2" customWidth="1"/>
    <col min="6119" max="6119" width="11.5703125" style="2" customWidth="1"/>
    <col min="6120" max="6369" width="9.140625" style="2"/>
    <col min="6370" max="6370" width="3.85546875" style="2" customWidth="1"/>
    <col min="6371" max="6371" width="6.140625" style="2" customWidth="1"/>
    <col min="6372" max="6372" width="15.42578125" style="2" customWidth="1"/>
    <col min="6373" max="6373" width="28.140625" style="2" customWidth="1"/>
    <col min="6374" max="6374" width="10.5703125" style="2" customWidth="1"/>
    <col min="6375" max="6375" width="11.5703125" style="2" customWidth="1"/>
    <col min="6376" max="6625" width="9.140625" style="2"/>
    <col min="6626" max="6626" width="3.85546875" style="2" customWidth="1"/>
    <col min="6627" max="6627" width="6.140625" style="2" customWidth="1"/>
    <col min="6628" max="6628" width="15.42578125" style="2" customWidth="1"/>
    <col min="6629" max="6629" width="28.140625" style="2" customWidth="1"/>
    <col min="6630" max="6630" width="10.5703125" style="2" customWidth="1"/>
    <col min="6631" max="6631" width="11.5703125" style="2" customWidth="1"/>
    <col min="6632" max="6881" width="9.140625" style="2"/>
    <col min="6882" max="6882" width="3.85546875" style="2" customWidth="1"/>
    <col min="6883" max="6883" width="6.140625" style="2" customWidth="1"/>
    <col min="6884" max="6884" width="15.42578125" style="2" customWidth="1"/>
    <col min="6885" max="6885" width="28.140625" style="2" customWidth="1"/>
    <col min="6886" max="6886" width="10.5703125" style="2" customWidth="1"/>
    <col min="6887" max="6887" width="11.5703125" style="2" customWidth="1"/>
    <col min="6888" max="7137" width="9.140625" style="2"/>
    <col min="7138" max="7138" width="3.85546875" style="2" customWidth="1"/>
    <col min="7139" max="7139" width="6.140625" style="2" customWidth="1"/>
    <col min="7140" max="7140" width="15.42578125" style="2" customWidth="1"/>
    <col min="7141" max="7141" width="28.140625" style="2" customWidth="1"/>
    <col min="7142" max="7142" width="10.5703125" style="2" customWidth="1"/>
    <col min="7143" max="7143" width="11.5703125" style="2" customWidth="1"/>
    <col min="7144" max="7393" width="9.140625" style="2"/>
    <col min="7394" max="7394" width="3.85546875" style="2" customWidth="1"/>
    <col min="7395" max="7395" width="6.140625" style="2" customWidth="1"/>
    <col min="7396" max="7396" width="15.42578125" style="2" customWidth="1"/>
    <col min="7397" max="7397" width="28.140625" style="2" customWidth="1"/>
    <col min="7398" max="7398" width="10.5703125" style="2" customWidth="1"/>
    <col min="7399" max="7399" width="11.5703125" style="2" customWidth="1"/>
    <col min="7400" max="7649" width="9.140625" style="2"/>
    <col min="7650" max="7650" width="3.85546875" style="2" customWidth="1"/>
    <col min="7651" max="7651" width="6.140625" style="2" customWidth="1"/>
    <col min="7652" max="7652" width="15.42578125" style="2" customWidth="1"/>
    <col min="7653" max="7653" width="28.140625" style="2" customWidth="1"/>
    <col min="7654" max="7654" width="10.5703125" style="2" customWidth="1"/>
    <col min="7655" max="7655" width="11.5703125" style="2" customWidth="1"/>
    <col min="7656" max="7905" width="9.140625" style="2"/>
    <col min="7906" max="7906" width="3.85546875" style="2" customWidth="1"/>
    <col min="7907" max="7907" width="6.140625" style="2" customWidth="1"/>
    <col min="7908" max="7908" width="15.42578125" style="2" customWidth="1"/>
    <col min="7909" max="7909" width="28.140625" style="2" customWidth="1"/>
    <col min="7910" max="7910" width="10.5703125" style="2" customWidth="1"/>
    <col min="7911" max="7911" width="11.5703125" style="2" customWidth="1"/>
    <col min="7912" max="8161" width="9.140625" style="2"/>
    <col min="8162" max="8162" width="3.85546875" style="2" customWidth="1"/>
    <col min="8163" max="8163" width="6.140625" style="2" customWidth="1"/>
    <col min="8164" max="8164" width="15.42578125" style="2" customWidth="1"/>
    <col min="8165" max="8165" width="28.140625" style="2" customWidth="1"/>
    <col min="8166" max="8166" width="10.5703125" style="2" customWidth="1"/>
    <col min="8167" max="8167" width="11.5703125" style="2" customWidth="1"/>
    <col min="8168" max="8417" width="9.140625" style="2"/>
    <col min="8418" max="8418" width="3.85546875" style="2" customWidth="1"/>
    <col min="8419" max="8419" width="6.140625" style="2" customWidth="1"/>
    <col min="8420" max="8420" width="15.42578125" style="2" customWidth="1"/>
    <col min="8421" max="8421" width="28.140625" style="2" customWidth="1"/>
    <col min="8422" max="8422" width="10.5703125" style="2" customWidth="1"/>
    <col min="8423" max="8423" width="11.5703125" style="2" customWidth="1"/>
    <col min="8424" max="8673" width="9.140625" style="2"/>
    <col min="8674" max="8674" width="3.85546875" style="2" customWidth="1"/>
    <col min="8675" max="8675" width="6.140625" style="2" customWidth="1"/>
    <col min="8676" max="8676" width="15.42578125" style="2" customWidth="1"/>
    <col min="8677" max="8677" width="28.140625" style="2" customWidth="1"/>
    <col min="8678" max="8678" width="10.5703125" style="2" customWidth="1"/>
    <col min="8679" max="8679" width="11.5703125" style="2" customWidth="1"/>
    <col min="8680" max="8929" width="9.140625" style="2"/>
    <col min="8930" max="8930" width="3.85546875" style="2" customWidth="1"/>
    <col min="8931" max="8931" width="6.140625" style="2" customWidth="1"/>
    <col min="8932" max="8932" width="15.42578125" style="2" customWidth="1"/>
    <col min="8933" max="8933" width="28.140625" style="2" customWidth="1"/>
    <col min="8934" max="8934" width="10.5703125" style="2" customWidth="1"/>
    <col min="8935" max="8935" width="11.5703125" style="2" customWidth="1"/>
    <col min="8936" max="9185" width="9.140625" style="2"/>
    <col min="9186" max="9186" width="3.85546875" style="2" customWidth="1"/>
    <col min="9187" max="9187" width="6.140625" style="2" customWidth="1"/>
    <col min="9188" max="9188" width="15.42578125" style="2" customWidth="1"/>
    <col min="9189" max="9189" width="28.140625" style="2" customWidth="1"/>
    <col min="9190" max="9190" width="10.5703125" style="2" customWidth="1"/>
    <col min="9191" max="9191" width="11.5703125" style="2" customWidth="1"/>
    <col min="9192" max="9441" width="9.140625" style="2"/>
    <col min="9442" max="9442" width="3.85546875" style="2" customWidth="1"/>
    <col min="9443" max="9443" width="6.140625" style="2" customWidth="1"/>
    <col min="9444" max="9444" width="15.42578125" style="2" customWidth="1"/>
    <col min="9445" max="9445" width="28.140625" style="2" customWidth="1"/>
    <col min="9446" max="9446" width="10.5703125" style="2" customWidth="1"/>
    <col min="9447" max="9447" width="11.5703125" style="2" customWidth="1"/>
    <col min="9448" max="9697" width="9.140625" style="2"/>
    <col min="9698" max="9698" width="3.85546875" style="2" customWidth="1"/>
    <col min="9699" max="9699" width="6.140625" style="2" customWidth="1"/>
    <col min="9700" max="9700" width="15.42578125" style="2" customWidth="1"/>
    <col min="9701" max="9701" width="28.140625" style="2" customWidth="1"/>
    <col min="9702" max="9702" width="10.5703125" style="2" customWidth="1"/>
    <col min="9703" max="9703" width="11.5703125" style="2" customWidth="1"/>
    <col min="9704" max="9953" width="9.140625" style="2"/>
    <col min="9954" max="9954" width="3.85546875" style="2" customWidth="1"/>
    <col min="9955" max="9955" width="6.140625" style="2" customWidth="1"/>
    <col min="9956" max="9956" width="15.42578125" style="2" customWidth="1"/>
    <col min="9957" max="9957" width="28.140625" style="2" customWidth="1"/>
    <col min="9958" max="9958" width="10.5703125" style="2" customWidth="1"/>
    <col min="9959" max="9959" width="11.5703125" style="2" customWidth="1"/>
    <col min="9960" max="10209" width="9.140625" style="2"/>
    <col min="10210" max="10210" width="3.85546875" style="2" customWidth="1"/>
    <col min="10211" max="10211" width="6.140625" style="2" customWidth="1"/>
    <col min="10212" max="10212" width="15.42578125" style="2" customWidth="1"/>
    <col min="10213" max="10213" width="28.140625" style="2" customWidth="1"/>
    <col min="10214" max="10214" width="10.5703125" style="2" customWidth="1"/>
    <col min="10215" max="10215" width="11.5703125" style="2" customWidth="1"/>
    <col min="10216" max="10465" width="9.140625" style="2"/>
    <col min="10466" max="10466" width="3.85546875" style="2" customWidth="1"/>
    <col min="10467" max="10467" width="6.140625" style="2" customWidth="1"/>
    <col min="10468" max="10468" width="15.42578125" style="2" customWidth="1"/>
    <col min="10469" max="10469" width="28.140625" style="2" customWidth="1"/>
    <col min="10470" max="10470" width="10.5703125" style="2" customWidth="1"/>
    <col min="10471" max="10471" width="11.5703125" style="2" customWidth="1"/>
    <col min="10472" max="10721" width="9.140625" style="2"/>
    <col min="10722" max="10722" width="3.85546875" style="2" customWidth="1"/>
    <col min="10723" max="10723" width="6.140625" style="2" customWidth="1"/>
    <col min="10724" max="10724" width="15.42578125" style="2" customWidth="1"/>
    <col min="10725" max="10725" width="28.140625" style="2" customWidth="1"/>
    <col min="10726" max="10726" width="10.5703125" style="2" customWidth="1"/>
    <col min="10727" max="10727" width="11.5703125" style="2" customWidth="1"/>
    <col min="10728" max="10977" width="9.140625" style="2"/>
    <col min="10978" max="10978" width="3.85546875" style="2" customWidth="1"/>
    <col min="10979" max="10979" width="6.140625" style="2" customWidth="1"/>
    <col min="10980" max="10980" width="15.42578125" style="2" customWidth="1"/>
    <col min="10981" max="10981" width="28.140625" style="2" customWidth="1"/>
    <col min="10982" max="10982" width="10.5703125" style="2" customWidth="1"/>
    <col min="10983" max="10983" width="11.5703125" style="2" customWidth="1"/>
    <col min="10984" max="11233" width="9.140625" style="2"/>
    <col min="11234" max="11234" width="3.85546875" style="2" customWidth="1"/>
    <col min="11235" max="11235" width="6.140625" style="2" customWidth="1"/>
    <col min="11236" max="11236" width="15.42578125" style="2" customWidth="1"/>
    <col min="11237" max="11237" width="28.140625" style="2" customWidth="1"/>
    <col min="11238" max="11238" width="10.5703125" style="2" customWidth="1"/>
    <col min="11239" max="11239" width="11.5703125" style="2" customWidth="1"/>
    <col min="11240" max="11489" width="9.140625" style="2"/>
    <col min="11490" max="11490" width="3.85546875" style="2" customWidth="1"/>
    <col min="11491" max="11491" width="6.140625" style="2" customWidth="1"/>
    <col min="11492" max="11492" width="15.42578125" style="2" customWidth="1"/>
    <col min="11493" max="11493" width="28.140625" style="2" customWidth="1"/>
    <col min="11494" max="11494" width="10.5703125" style="2" customWidth="1"/>
    <col min="11495" max="11495" width="11.5703125" style="2" customWidth="1"/>
    <col min="11496" max="11745" width="9.140625" style="2"/>
    <col min="11746" max="11746" width="3.85546875" style="2" customWidth="1"/>
    <col min="11747" max="11747" width="6.140625" style="2" customWidth="1"/>
    <col min="11748" max="11748" width="15.42578125" style="2" customWidth="1"/>
    <col min="11749" max="11749" width="28.140625" style="2" customWidth="1"/>
    <col min="11750" max="11750" width="10.5703125" style="2" customWidth="1"/>
    <col min="11751" max="11751" width="11.5703125" style="2" customWidth="1"/>
    <col min="11752" max="12001" width="9.140625" style="2"/>
    <col min="12002" max="12002" width="3.85546875" style="2" customWidth="1"/>
    <col min="12003" max="12003" width="6.140625" style="2" customWidth="1"/>
    <col min="12004" max="12004" width="15.42578125" style="2" customWidth="1"/>
    <col min="12005" max="12005" width="28.140625" style="2" customWidth="1"/>
    <col min="12006" max="12006" width="10.5703125" style="2" customWidth="1"/>
    <col min="12007" max="12007" width="11.5703125" style="2" customWidth="1"/>
    <col min="12008" max="12257" width="9.140625" style="2"/>
    <col min="12258" max="12258" width="3.85546875" style="2" customWidth="1"/>
    <col min="12259" max="12259" width="6.140625" style="2" customWidth="1"/>
    <col min="12260" max="12260" width="15.42578125" style="2" customWidth="1"/>
    <col min="12261" max="12261" width="28.140625" style="2" customWidth="1"/>
    <col min="12262" max="12262" width="10.5703125" style="2" customWidth="1"/>
    <col min="12263" max="12263" width="11.5703125" style="2" customWidth="1"/>
    <col min="12264" max="12513" width="9.140625" style="2"/>
    <col min="12514" max="12514" width="3.85546875" style="2" customWidth="1"/>
    <col min="12515" max="12515" width="6.140625" style="2" customWidth="1"/>
    <col min="12516" max="12516" width="15.42578125" style="2" customWidth="1"/>
    <col min="12517" max="12517" width="28.140625" style="2" customWidth="1"/>
    <col min="12518" max="12518" width="10.5703125" style="2" customWidth="1"/>
    <col min="12519" max="12519" width="11.5703125" style="2" customWidth="1"/>
    <col min="12520" max="12769" width="9.140625" style="2"/>
    <col min="12770" max="12770" width="3.85546875" style="2" customWidth="1"/>
    <col min="12771" max="12771" width="6.140625" style="2" customWidth="1"/>
    <col min="12772" max="12772" width="15.42578125" style="2" customWidth="1"/>
    <col min="12773" max="12773" width="28.140625" style="2" customWidth="1"/>
    <col min="12774" max="12774" width="10.5703125" style="2" customWidth="1"/>
    <col min="12775" max="12775" width="11.5703125" style="2" customWidth="1"/>
    <col min="12776" max="13025" width="9.140625" style="2"/>
    <col min="13026" max="13026" width="3.85546875" style="2" customWidth="1"/>
    <col min="13027" max="13027" width="6.140625" style="2" customWidth="1"/>
    <col min="13028" max="13028" width="15.42578125" style="2" customWidth="1"/>
    <col min="13029" max="13029" width="28.140625" style="2" customWidth="1"/>
    <col min="13030" max="13030" width="10.5703125" style="2" customWidth="1"/>
    <col min="13031" max="13031" width="11.5703125" style="2" customWidth="1"/>
    <col min="13032" max="13281" width="9.140625" style="2"/>
    <col min="13282" max="13282" width="3.85546875" style="2" customWidth="1"/>
    <col min="13283" max="13283" width="6.140625" style="2" customWidth="1"/>
    <col min="13284" max="13284" width="15.42578125" style="2" customWidth="1"/>
    <col min="13285" max="13285" width="28.140625" style="2" customWidth="1"/>
    <col min="13286" max="13286" width="10.5703125" style="2" customWidth="1"/>
    <col min="13287" max="13287" width="11.5703125" style="2" customWidth="1"/>
    <col min="13288" max="13537" width="9.140625" style="2"/>
    <col min="13538" max="13538" width="3.85546875" style="2" customWidth="1"/>
    <col min="13539" max="13539" width="6.140625" style="2" customWidth="1"/>
    <col min="13540" max="13540" width="15.42578125" style="2" customWidth="1"/>
    <col min="13541" max="13541" width="28.140625" style="2" customWidth="1"/>
    <col min="13542" max="13542" width="10.5703125" style="2" customWidth="1"/>
    <col min="13543" max="13543" width="11.5703125" style="2" customWidth="1"/>
    <col min="13544" max="13793" width="9.140625" style="2"/>
    <col min="13794" max="13794" width="3.85546875" style="2" customWidth="1"/>
    <col min="13795" max="13795" width="6.140625" style="2" customWidth="1"/>
    <col min="13796" max="13796" width="15.42578125" style="2" customWidth="1"/>
    <col min="13797" max="13797" width="28.140625" style="2" customWidth="1"/>
    <col min="13798" max="13798" width="10.5703125" style="2" customWidth="1"/>
    <col min="13799" max="13799" width="11.5703125" style="2" customWidth="1"/>
    <col min="13800" max="14049" width="9.140625" style="2"/>
    <col min="14050" max="14050" width="3.85546875" style="2" customWidth="1"/>
    <col min="14051" max="14051" width="6.140625" style="2" customWidth="1"/>
    <col min="14052" max="14052" width="15.42578125" style="2" customWidth="1"/>
    <col min="14053" max="14053" width="28.140625" style="2" customWidth="1"/>
    <col min="14054" max="14054" width="10.5703125" style="2" customWidth="1"/>
    <col min="14055" max="14055" width="11.5703125" style="2" customWidth="1"/>
    <col min="14056" max="14305" width="9.140625" style="2"/>
    <col min="14306" max="14306" width="3.85546875" style="2" customWidth="1"/>
    <col min="14307" max="14307" width="6.140625" style="2" customWidth="1"/>
    <col min="14308" max="14308" width="15.42578125" style="2" customWidth="1"/>
    <col min="14309" max="14309" width="28.140625" style="2" customWidth="1"/>
    <col min="14310" max="14310" width="10.5703125" style="2" customWidth="1"/>
    <col min="14311" max="14311" width="11.5703125" style="2" customWidth="1"/>
    <col min="14312" max="14561" width="9.140625" style="2"/>
    <col min="14562" max="14562" width="3.85546875" style="2" customWidth="1"/>
    <col min="14563" max="14563" width="6.140625" style="2" customWidth="1"/>
    <col min="14564" max="14564" width="15.42578125" style="2" customWidth="1"/>
    <col min="14565" max="14565" width="28.140625" style="2" customWidth="1"/>
    <col min="14566" max="14566" width="10.5703125" style="2" customWidth="1"/>
    <col min="14567" max="14567" width="11.5703125" style="2" customWidth="1"/>
    <col min="14568" max="14817" width="9.140625" style="2"/>
    <col min="14818" max="14818" width="3.85546875" style="2" customWidth="1"/>
    <col min="14819" max="14819" width="6.140625" style="2" customWidth="1"/>
    <col min="14820" max="14820" width="15.42578125" style="2" customWidth="1"/>
    <col min="14821" max="14821" width="28.140625" style="2" customWidth="1"/>
    <col min="14822" max="14822" width="10.5703125" style="2" customWidth="1"/>
    <col min="14823" max="14823" width="11.5703125" style="2" customWidth="1"/>
    <col min="14824" max="15073" width="9.140625" style="2"/>
    <col min="15074" max="15074" width="3.85546875" style="2" customWidth="1"/>
    <col min="15075" max="15075" width="6.140625" style="2" customWidth="1"/>
    <col min="15076" max="15076" width="15.42578125" style="2" customWidth="1"/>
    <col min="15077" max="15077" width="28.140625" style="2" customWidth="1"/>
    <col min="15078" max="15078" width="10.5703125" style="2" customWidth="1"/>
    <col min="15079" max="15079" width="11.5703125" style="2" customWidth="1"/>
    <col min="15080" max="15329" width="9.140625" style="2"/>
    <col min="15330" max="15330" width="3.85546875" style="2" customWidth="1"/>
    <col min="15331" max="15331" width="6.140625" style="2" customWidth="1"/>
    <col min="15332" max="15332" width="15.42578125" style="2" customWidth="1"/>
    <col min="15333" max="15333" width="28.140625" style="2" customWidth="1"/>
    <col min="15334" max="15334" width="10.5703125" style="2" customWidth="1"/>
    <col min="15335" max="15335" width="11.5703125" style="2" customWidth="1"/>
    <col min="15336" max="15585" width="9.140625" style="2"/>
    <col min="15586" max="15586" width="3.85546875" style="2" customWidth="1"/>
    <col min="15587" max="15587" width="6.140625" style="2" customWidth="1"/>
    <col min="15588" max="15588" width="15.42578125" style="2" customWidth="1"/>
    <col min="15589" max="15589" width="28.140625" style="2" customWidth="1"/>
    <col min="15590" max="15590" width="10.5703125" style="2" customWidth="1"/>
    <col min="15591" max="15591" width="11.5703125" style="2" customWidth="1"/>
    <col min="15592" max="15841" width="9.140625" style="2"/>
    <col min="15842" max="15842" width="3.85546875" style="2" customWidth="1"/>
    <col min="15843" max="15843" width="6.140625" style="2" customWidth="1"/>
    <col min="15844" max="15844" width="15.42578125" style="2" customWidth="1"/>
    <col min="15845" max="15845" width="28.140625" style="2" customWidth="1"/>
    <col min="15846" max="15846" width="10.5703125" style="2" customWidth="1"/>
    <col min="15847" max="15847" width="11.5703125" style="2" customWidth="1"/>
    <col min="15848" max="16097" width="9.140625" style="2"/>
    <col min="16098" max="16098" width="3.85546875" style="2" customWidth="1"/>
    <col min="16099" max="16099" width="6.140625" style="2" customWidth="1"/>
    <col min="16100" max="16100" width="15.42578125" style="2" customWidth="1"/>
    <col min="16101" max="16101" width="28.140625" style="2" customWidth="1"/>
    <col min="16102" max="16102" width="10.5703125" style="2" customWidth="1"/>
    <col min="16103" max="16103" width="11.5703125" style="2" customWidth="1"/>
    <col min="16104" max="16384" width="9.140625" style="2"/>
  </cols>
  <sheetData>
    <row r="1" spans="1:12" s="1" customFormat="1" x14ac:dyDescent="0.25">
      <c r="A1" s="63" t="s">
        <v>241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</row>
    <row r="2" spans="1:12" ht="49.5" customHeight="1" x14ac:dyDescent="0.25">
      <c r="A2" s="64" t="s">
        <v>0</v>
      </c>
      <c r="B2" s="66" t="s">
        <v>1</v>
      </c>
      <c r="C2" s="68" t="s">
        <v>2</v>
      </c>
      <c r="D2" s="68" t="s">
        <v>3</v>
      </c>
      <c r="E2" s="60" t="s">
        <v>4</v>
      </c>
      <c r="F2" s="61"/>
      <c r="G2" s="70" t="s">
        <v>5</v>
      </c>
      <c r="H2" s="71"/>
      <c r="I2" s="60" t="s">
        <v>6</v>
      </c>
      <c r="J2" s="61"/>
      <c r="K2" s="62" t="s">
        <v>238</v>
      </c>
      <c r="L2" s="62"/>
    </row>
    <row r="3" spans="1:12" ht="22.5" x14ac:dyDescent="0.25">
      <c r="A3" s="65"/>
      <c r="B3" s="67"/>
      <c r="C3" s="69"/>
      <c r="D3" s="69"/>
      <c r="E3" s="41" t="s">
        <v>7</v>
      </c>
      <c r="F3" s="41" t="s">
        <v>8</v>
      </c>
      <c r="G3" s="41" t="s">
        <v>7</v>
      </c>
      <c r="H3" s="41" t="s">
        <v>8</v>
      </c>
      <c r="I3" s="41" t="s">
        <v>7</v>
      </c>
      <c r="J3" s="41" t="s">
        <v>8</v>
      </c>
      <c r="K3" s="40" t="s">
        <v>240</v>
      </c>
      <c r="L3" s="41" t="s">
        <v>239</v>
      </c>
    </row>
    <row r="4" spans="1:12" x14ac:dyDescent="0.25">
      <c r="A4" s="5" t="s">
        <v>9</v>
      </c>
      <c r="B4" s="3" t="s">
        <v>10</v>
      </c>
      <c r="C4" s="9" t="s">
        <v>11</v>
      </c>
      <c r="D4" s="9" t="s">
        <v>12</v>
      </c>
      <c r="E4" s="7">
        <v>1</v>
      </c>
      <c r="F4" s="6">
        <v>227500</v>
      </c>
      <c r="G4" s="12"/>
      <c r="H4" s="5"/>
      <c r="I4" s="8">
        <v>1</v>
      </c>
      <c r="J4" s="6">
        <v>205070</v>
      </c>
      <c r="K4" s="8">
        <v>1</v>
      </c>
      <c r="L4" s="6">
        <v>205070</v>
      </c>
    </row>
    <row r="5" spans="1:12" x14ac:dyDescent="0.25">
      <c r="A5" s="5" t="s">
        <v>9</v>
      </c>
      <c r="B5" s="3" t="s">
        <v>10</v>
      </c>
      <c r="C5" s="44" t="s">
        <v>13</v>
      </c>
      <c r="D5" s="9" t="s">
        <v>14</v>
      </c>
      <c r="E5" s="7">
        <v>1</v>
      </c>
      <c r="F5" s="16">
        <v>181150</v>
      </c>
      <c r="G5" s="7">
        <v>1</v>
      </c>
      <c r="H5" s="13">
        <v>181150</v>
      </c>
      <c r="I5" s="8"/>
      <c r="J5" s="13"/>
      <c r="K5" s="8"/>
      <c r="L5" s="5"/>
    </row>
    <row r="6" spans="1:12" x14ac:dyDescent="0.25">
      <c r="A6" s="5" t="s">
        <v>43</v>
      </c>
      <c r="B6" s="3" t="s">
        <v>10</v>
      </c>
      <c r="C6" s="24" t="s">
        <v>44</v>
      </c>
      <c r="D6" s="24" t="s">
        <v>45</v>
      </c>
      <c r="E6" s="7">
        <v>1</v>
      </c>
      <c r="F6" s="16">
        <v>247875</v>
      </c>
      <c r="G6" s="5"/>
      <c r="H6" s="5"/>
      <c r="I6" s="7">
        <v>1</v>
      </c>
      <c r="J6" s="19">
        <v>95715</v>
      </c>
      <c r="K6" s="7"/>
      <c r="L6" s="19"/>
    </row>
    <row r="7" spans="1:12" x14ac:dyDescent="0.25">
      <c r="A7" s="5" t="s">
        <v>43</v>
      </c>
      <c r="B7" s="3" t="s">
        <v>10</v>
      </c>
      <c r="C7" s="24" t="s">
        <v>46</v>
      </c>
      <c r="D7" s="24" t="s">
        <v>47</v>
      </c>
      <c r="E7" s="7">
        <v>1</v>
      </c>
      <c r="F7" s="16">
        <v>122890</v>
      </c>
      <c r="G7" s="5"/>
      <c r="H7" s="5"/>
      <c r="I7" s="7">
        <v>1</v>
      </c>
      <c r="J7" s="19">
        <v>72670</v>
      </c>
      <c r="K7" s="7"/>
      <c r="L7" s="19"/>
    </row>
    <row r="8" spans="1:12" x14ac:dyDescent="0.25">
      <c r="A8" s="5" t="s">
        <v>43</v>
      </c>
      <c r="B8" s="3" t="s">
        <v>10</v>
      </c>
      <c r="C8" s="24" t="s">
        <v>48</v>
      </c>
      <c r="D8" s="24" t="s">
        <v>49</v>
      </c>
      <c r="E8" s="7">
        <v>1</v>
      </c>
      <c r="F8" s="16">
        <v>205590</v>
      </c>
      <c r="G8" s="7">
        <v>1</v>
      </c>
      <c r="H8" s="19">
        <v>205590</v>
      </c>
      <c r="I8" s="7"/>
      <c r="J8" s="19"/>
      <c r="K8" s="7"/>
      <c r="L8" s="19"/>
    </row>
    <row r="9" spans="1:12" x14ac:dyDescent="0.25">
      <c r="A9" s="5" t="s">
        <v>127</v>
      </c>
      <c r="B9" s="3" t="s">
        <v>10</v>
      </c>
      <c r="C9" s="26" t="s">
        <v>128</v>
      </c>
      <c r="D9" s="26" t="s">
        <v>129</v>
      </c>
      <c r="E9" s="7">
        <v>1</v>
      </c>
      <c r="F9" s="6">
        <v>209750</v>
      </c>
      <c r="G9" s="5"/>
      <c r="H9" s="5"/>
      <c r="I9" s="8">
        <v>1</v>
      </c>
      <c r="J9" s="6">
        <v>209750</v>
      </c>
      <c r="K9" s="8">
        <v>1</v>
      </c>
      <c r="L9" s="13">
        <v>209750</v>
      </c>
    </row>
    <row r="10" spans="1:12" x14ac:dyDescent="0.25">
      <c r="A10" s="5" t="s">
        <v>127</v>
      </c>
      <c r="B10" s="3" t="s">
        <v>10</v>
      </c>
      <c r="C10" s="26" t="s">
        <v>130</v>
      </c>
      <c r="D10" s="26" t="s">
        <v>131</v>
      </c>
      <c r="E10" s="7">
        <v>1</v>
      </c>
      <c r="F10" s="6">
        <v>149590</v>
      </c>
      <c r="G10" s="5"/>
      <c r="H10" s="5"/>
      <c r="I10" s="8">
        <v>1</v>
      </c>
      <c r="J10" s="6">
        <v>149590</v>
      </c>
      <c r="K10" s="8">
        <v>1</v>
      </c>
      <c r="L10" s="13">
        <v>149590</v>
      </c>
    </row>
    <row r="11" spans="1:12" x14ac:dyDescent="0.25">
      <c r="A11" s="5" t="s">
        <v>127</v>
      </c>
      <c r="B11" s="3" t="s">
        <v>10</v>
      </c>
      <c r="C11" s="26" t="s">
        <v>132</v>
      </c>
      <c r="D11" s="26" t="s">
        <v>133</v>
      </c>
      <c r="E11" s="7">
        <v>1</v>
      </c>
      <c r="F11" s="6">
        <v>228390</v>
      </c>
      <c r="G11" s="5"/>
      <c r="H11" s="5"/>
      <c r="I11" s="8">
        <v>1</v>
      </c>
      <c r="J11" s="6">
        <v>228390</v>
      </c>
      <c r="K11" s="8">
        <v>1</v>
      </c>
      <c r="L11" s="13">
        <v>228390</v>
      </c>
    </row>
    <row r="12" spans="1:12" x14ac:dyDescent="0.25">
      <c r="A12" s="5" t="s">
        <v>127</v>
      </c>
      <c r="B12" s="3" t="s">
        <v>10</v>
      </c>
      <c r="C12" s="26" t="s">
        <v>134</v>
      </c>
      <c r="D12" s="26" t="s">
        <v>135</v>
      </c>
      <c r="E12" s="7">
        <v>1</v>
      </c>
      <c r="F12" s="6">
        <v>245485</v>
      </c>
      <c r="G12" s="5"/>
      <c r="H12" s="5"/>
      <c r="I12" s="8">
        <v>1</v>
      </c>
      <c r="J12" s="6">
        <v>75985</v>
      </c>
      <c r="K12" s="8">
        <v>1</v>
      </c>
      <c r="L12" s="13">
        <v>75985</v>
      </c>
    </row>
    <row r="13" spans="1:12" x14ac:dyDescent="0.25">
      <c r="A13" s="5" t="s">
        <v>127</v>
      </c>
      <c r="B13" s="3" t="s">
        <v>10</v>
      </c>
      <c r="C13" s="26" t="s">
        <v>136</v>
      </c>
      <c r="D13" s="26" t="s">
        <v>137</v>
      </c>
      <c r="E13" s="7">
        <v>1</v>
      </c>
      <c r="F13" s="6">
        <v>179205</v>
      </c>
      <c r="G13" s="5"/>
      <c r="H13" s="5"/>
      <c r="I13" s="8">
        <v>1</v>
      </c>
      <c r="J13" s="6">
        <v>137650</v>
      </c>
      <c r="K13" s="8"/>
      <c r="L13" s="6"/>
    </row>
    <row r="14" spans="1:12" ht="22.5" x14ac:dyDescent="0.25">
      <c r="A14" s="5" t="s">
        <v>127</v>
      </c>
      <c r="B14" s="3" t="s">
        <v>10</v>
      </c>
      <c r="C14" s="26" t="s">
        <v>138</v>
      </c>
      <c r="D14" s="26" t="s">
        <v>139</v>
      </c>
      <c r="E14" s="7">
        <v>1</v>
      </c>
      <c r="F14" s="6">
        <v>186170</v>
      </c>
      <c r="G14" s="12">
        <v>1</v>
      </c>
      <c r="H14" s="13">
        <v>186170</v>
      </c>
      <c r="I14" s="8"/>
      <c r="J14" s="13"/>
      <c r="K14" s="8"/>
      <c r="L14" s="6"/>
    </row>
    <row r="15" spans="1:12" ht="22.5" x14ac:dyDescent="0.25">
      <c r="A15" s="5" t="s">
        <v>127</v>
      </c>
      <c r="B15" s="3" t="s">
        <v>10</v>
      </c>
      <c r="C15" s="26" t="s">
        <v>140</v>
      </c>
      <c r="D15" s="26" t="s">
        <v>141</v>
      </c>
      <c r="E15" s="7">
        <v>1</v>
      </c>
      <c r="F15" s="6">
        <v>44925</v>
      </c>
      <c r="G15" s="5"/>
      <c r="H15" s="5"/>
      <c r="I15" s="8">
        <v>1</v>
      </c>
      <c r="J15" s="6">
        <v>44115</v>
      </c>
      <c r="K15" s="8">
        <v>1</v>
      </c>
      <c r="L15" s="6">
        <v>44115</v>
      </c>
    </row>
    <row r="16" spans="1:12" ht="22.5" x14ac:dyDescent="0.25">
      <c r="A16" s="5" t="s">
        <v>127</v>
      </c>
      <c r="B16" s="3" t="s">
        <v>10</v>
      </c>
      <c r="C16" s="26" t="s">
        <v>142</v>
      </c>
      <c r="D16" s="26" t="s">
        <v>143</v>
      </c>
      <c r="E16" s="7">
        <v>1</v>
      </c>
      <c r="F16" s="6">
        <v>238275</v>
      </c>
      <c r="G16" s="5"/>
      <c r="H16" s="5"/>
      <c r="I16" s="8">
        <v>1</v>
      </c>
      <c r="J16" s="6">
        <v>226275</v>
      </c>
      <c r="K16" s="8">
        <v>1</v>
      </c>
      <c r="L16" s="6">
        <v>226275</v>
      </c>
    </row>
    <row r="17" spans="1:12" x14ac:dyDescent="0.25">
      <c r="A17" s="5" t="s">
        <v>127</v>
      </c>
      <c r="B17" s="3" t="s">
        <v>10</v>
      </c>
      <c r="C17" s="26" t="s">
        <v>144</v>
      </c>
      <c r="D17" s="26" t="s">
        <v>145</v>
      </c>
      <c r="E17" s="7">
        <v>1</v>
      </c>
      <c r="F17" s="6">
        <v>15010</v>
      </c>
      <c r="G17" s="5"/>
      <c r="H17" s="5"/>
      <c r="I17" s="8">
        <v>1</v>
      </c>
      <c r="J17" s="6">
        <v>10578.45</v>
      </c>
      <c r="K17" s="8">
        <v>1</v>
      </c>
      <c r="L17" s="6">
        <v>10578.45</v>
      </c>
    </row>
    <row r="18" spans="1:12" x14ac:dyDescent="0.25">
      <c r="A18" s="5" t="s">
        <v>127</v>
      </c>
      <c r="B18" s="3" t="s">
        <v>10</v>
      </c>
      <c r="C18" s="26" t="s">
        <v>146</v>
      </c>
      <c r="D18" s="26" t="s">
        <v>147</v>
      </c>
      <c r="E18" s="7">
        <v>1</v>
      </c>
      <c r="F18" s="6">
        <v>225885</v>
      </c>
      <c r="G18" s="5"/>
      <c r="H18" s="5"/>
      <c r="I18" s="8">
        <v>1</v>
      </c>
      <c r="J18" s="6">
        <v>225885</v>
      </c>
      <c r="K18" s="8">
        <v>1</v>
      </c>
      <c r="L18" s="6">
        <v>225885</v>
      </c>
    </row>
    <row r="19" spans="1:12" x14ac:dyDescent="0.25">
      <c r="A19" s="5" t="s">
        <v>127</v>
      </c>
      <c r="B19" s="3" t="s">
        <v>10</v>
      </c>
      <c r="C19" s="26" t="s">
        <v>148</v>
      </c>
      <c r="D19" s="26" t="s">
        <v>149</v>
      </c>
      <c r="E19" s="7">
        <v>1</v>
      </c>
      <c r="F19" s="6">
        <v>142380</v>
      </c>
      <c r="G19" s="12">
        <v>1</v>
      </c>
      <c r="H19" s="13">
        <v>142380</v>
      </c>
      <c r="I19" s="8"/>
      <c r="J19" s="6"/>
      <c r="K19" s="8"/>
      <c r="L19" s="6"/>
    </row>
    <row r="20" spans="1:12" s="14" customFormat="1" ht="22.5" x14ac:dyDescent="0.25">
      <c r="A20" s="5" t="s">
        <v>127</v>
      </c>
      <c r="B20" s="3" t="s">
        <v>10</v>
      </c>
      <c r="C20" s="26" t="s">
        <v>150</v>
      </c>
      <c r="D20" s="26" t="s">
        <v>151</v>
      </c>
      <c r="E20" s="7">
        <v>1</v>
      </c>
      <c r="F20" s="16">
        <v>247670</v>
      </c>
      <c r="G20" s="5"/>
      <c r="H20" s="5"/>
      <c r="I20" s="8">
        <v>1</v>
      </c>
      <c r="J20" s="13">
        <v>247670</v>
      </c>
      <c r="K20" s="8"/>
      <c r="L20" s="6"/>
    </row>
    <row r="21" spans="1:12" x14ac:dyDescent="0.25">
      <c r="A21" s="5" t="s">
        <v>127</v>
      </c>
      <c r="B21" s="3" t="s">
        <v>10</v>
      </c>
      <c r="C21" s="26" t="s">
        <v>152</v>
      </c>
      <c r="D21" s="26" t="s">
        <v>153</v>
      </c>
      <c r="E21" s="7">
        <v>1</v>
      </c>
      <c r="F21" s="16">
        <v>71030</v>
      </c>
      <c r="G21" s="12">
        <v>1</v>
      </c>
      <c r="H21" s="13">
        <v>71030</v>
      </c>
      <c r="I21" s="8"/>
      <c r="J21" s="13">
        <v>0</v>
      </c>
      <c r="K21" s="8"/>
      <c r="L21" s="5"/>
    </row>
    <row r="22" spans="1:12" s="14" customFormat="1" x14ac:dyDescent="0.25">
      <c r="A22" s="5" t="s">
        <v>127</v>
      </c>
      <c r="B22" s="3" t="s">
        <v>10</v>
      </c>
      <c r="C22" s="26" t="s">
        <v>154</v>
      </c>
      <c r="D22" s="26" t="s">
        <v>155</v>
      </c>
      <c r="E22" s="7">
        <v>1</v>
      </c>
      <c r="F22" s="16">
        <v>173105</v>
      </c>
      <c r="G22" s="7"/>
      <c r="H22" s="13"/>
      <c r="I22" s="8">
        <v>1</v>
      </c>
      <c r="J22" s="13">
        <v>123329</v>
      </c>
      <c r="K22" s="8">
        <v>1</v>
      </c>
      <c r="L22" s="13">
        <v>123329</v>
      </c>
    </row>
    <row r="23" spans="1:12" s="14" customFormat="1" ht="12.75" x14ac:dyDescent="0.25">
      <c r="A23" s="5" t="s">
        <v>174</v>
      </c>
      <c r="B23" s="3" t="s">
        <v>10</v>
      </c>
      <c r="C23" s="28" t="s">
        <v>175</v>
      </c>
      <c r="D23" s="28" t="s">
        <v>176</v>
      </c>
      <c r="E23" s="4">
        <v>1</v>
      </c>
      <c r="F23" s="16">
        <v>79600</v>
      </c>
      <c r="G23" s="12"/>
      <c r="H23" s="5"/>
      <c r="I23" s="8">
        <v>1</v>
      </c>
      <c r="J23" s="16">
        <v>79600</v>
      </c>
      <c r="K23" s="8"/>
      <c r="L23" s="16"/>
    </row>
    <row r="24" spans="1:12" ht="12.75" x14ac:dyDescent="0.25">
      <c r="A24" s="5" t="s">
        <v>174</v>
      </c>
      <c r="B24" s="3" t="s">
        <v>10</v>
      </c>
      <c r="C24" s="28" t="s">
        <v>177</v>
      </c>
      <c r="D24" s="28" t="s">
        <v>178</v>
      </c>
      <c r="E24" s="4">
        <v>1</v>
      </c>
      <c r="F24" s="16">
        <v>250000</v>
      </c>
      <c r="G24" s="12"/>
      <c r="H24" s="5"/>
      <c r="I24" s="8">
        <v>1</v>
      </c>
      <c r="J24" s="16">
        <v>250000</v>
      </c>
      <c r="K24" s="8"/>
      <c r="L24" s="16"/>
    </row>
    <row r="25" spans="1:12" s="14" customFormat="1" ht="12.75" x14ac:dyDescent="0.25">
      <c r="A25" s="5" t="s">
        <v>174</v>
      </c>
      <c r="B25" s="3" t="s">
        <v>10</v>
      </c>
      <c r="C25" s="28" t="s">
        <v>179</v>
      </c>
      <c r="D25" s="28" t="s">
        <v>180</v>
      </c>
      <c r="E25" s="4">
        <v>1</v>
      </c>
      <c r="F25" s="16">
        <v>29473</v>
      </c>
      <c r="G25" s="12"/>
      <c r="H25" s="5"/>
      <c r="I25" s="8">
        <v>1</v>
      </c>
      <c r="J25" s="16">
        <v>29473</v>
      </c>
      <c r="K25" s="8"/>
      <c r="L25" s="16"/>
    </row>
    <row r="26" spans="1:12" ht="25.5" x14ac:dyDescent="0.25">
      <c r="A26" s="5" t="s">
        <v>174</v>
      </c>
      <c r="B26" s="3" t="s">
        <v>10</v>
      </c>
      <c r="C26" s="28" t="s">
        <v>181</v>
      </c>
      <c r="D26" s="28" t="s">
        <v>182</v>
      </c>
      <c r="E26" s="4">
        <v>1</v>
      </c>
      <c r="F26" s="16">
        <v>40000</v>
      </c>
      <c r="G26" s="12"/>
      <c r="H26" s="5"/>
      <c r="I26" s="8">
        <v>1</v>
      </c>
      <c r="J26" s="16">
        <v>40000</v>
      </c>
      <c r="K26" s="8">
        <v>1</v>
      </c>
      <c r="L26" s="16">
        <v>40000</v>
      </c>
    </row>
    <row r="27" spans="1:12" ht="12.75" x14ac:dyDescent="0.25">
      <c r="A27" s="5" t="s">
        <v>174</v>
      </c>
      <c r="B27" s="3" t="s">
        <v>10</v>
      </c>
      <c r="C27" s="28" t="s">
        <v>132</v>
      </c>
      <c r="D27" s="28" t="s">
        <v>183</v>
      </c>
      <c r="E27" s="4">
        <v>1</v>
      </c>
      <c r="F27" s="16">
        <v>191545</v>
      </c>
      <c r="G27" s="12">
        <v>1</v>
      </c>
      <c r="H27" s="13">
        <v>191545</v>
      </c>
      <c r="I27" s="8"/>
      <c r="J27" s="13">
        <v>0</v>
      </c>
      <c r="K27" s="8"/>
      <c r="L27" s="29"/>
    </row>
    <row r="28" spans="1:12" ht="25.5" x14ac:dyDescent="0.25">
      <c r="A28" s="5" t="s">
        <v>174</v>
      </c>
      <c r="B28" s="3" t="s">
        <v>10</v>
      </c>
      <c r="C28" s="28" t="s">
        <v>184</v>
      </c>
      <c r="D28" s="28" t="s">
        <v>185</v>
      </c>
      <c r="E28" s="4">
        <v>1</v>
      </c>
      <c r="F28" s="16">
        <v>249115</v>
      </c>
      <c r="G28" s="12"/>
      <c r="H28" s="5"/>
      <c r="I28" s="8">
        <v>1</v>
      </c>
      <c r="J28" s="16">
        <v>249115</v>
      </c>
      <c r="K28" s="8"/>
      <c r="L28" s="16"/>
    </row>
    <row r="29" spans="1:12" ht="12.75" x14ac:dyDescent="0.25">
      <c r="A29" s="5" t="s">
        <v>174</v>
      </c>
      <c r="B29" s="3" t="s">
        <v>10</v>
      </c>
      <c r="C29" s="28" t="s">
        <v>186</v>
      </c>
      <c r="D29" s="28" t="s">
        <v>187</v>
      </c>
      <c r="E29" s="7">
        <v>1</v>
      </c>
      <c r="F29" s="16">
        <v>23200</v>
      </c>
      <c r="G29" s="12"/>
      <c r="H29" s="5"/>
      <c r="I29" s="8">
        <v>1</v>
      </c>
      <c r="J29" s="16">
        <v>23200</v>
      </c>
      <c r="K29" s="8"/>
      <c r="L29" s="16"/>
    </row>
    <row r="30" spans="1:12" s="14" customFormat="1" ht="12.75" x14ac:dyDescent="0.25">
      <c r="A30" s="43"/>
      <c r="B30" s="72" t="s">
        <v>229</v>
      </c>
      <c r="C30" s="73"/>
      <c r="D30" s="48"/>
      <c r="E30" s="39">
        <f t="shared" ref="E30:L30" si="0">SUM(E4:E29)</f>
        <v>26</v>
      </c>
      <c r="F30" s="21">
        <f t="shared" si="0"/>
        <v>4204808</v>
      </c>
      <c r="G30" s="39">
        <f t="shared" si="0"/>
        <v>6</v>
      </c>
      <c r="H30" s="21">
        <f t="shared" si="0"/>
        <v>977865</v>
      </c>
      <c r="I30" s="39">
        <f t="shared" si="0"/>
        <v>20</v>
      </c>
      <c r="J30" s="21">
        <f t="shared" si="0"/>
        <v>2724060.45</v>
      </c>
      <c r="K30" s="39">
        <f t="shared" si="0"/>
        <v>11</v>
      </c>
      <c r="L30" s="21">
        <f t="shared" si="0"/>
        <v>1538967.45</v>
      </c>
    </row>
    <row r="31" spans="1:12" x14ac:dyDescent="0.25">
      <c r="A31" s="25" t="s">
        <v>9</v>
      </c>
      <c r="B31" s="3" t="s">
        <v>15</v>
      </c>
      <c r="C31" s="9" t="s">
        <v>16</v>
      </c>
      <c r="D31" s="9" t="s">
        <v>17</v>
      </c>
      <c r="E31" s="7">
        <v>1</v>
      </c>
      <c r="F31" s="16">
        <v>100300</v>
      </c>
      <c r="G31" s="7">
        <v>1</v>
      </c>
      <c r="H31" s="13">
        <v>100300</v>
      </c>
      <c r="I31" s="8"/>
      <c r="J31" s="13"/>
      <c r="K31" s="8"/>
      <c r="L31" s="5"/>
    </row>
    <row r="32" spans="1:12" s="14" customFormat="1" x14ac:dyDescent="0.25">
      <c r="A32" s="43"/>
      <c r="B32" s="72" t="s">
        <v>220</v>
      </c>
      <c r="C32" s="73"/>
      <c r="D32" s="49"/>
      <c r="E32" s="39">
        <f t="shared" ref="E32:L32" si="1">SUM(E31)</f>
        <v>1</v>
      </c>
      <c r="F32" s="21">
        <f t="shared" si="1"/>
        <v>100300</v>
      </c>
      <c r="G32" s="39">
        <f t="shared" si="1"/>
        <v>1</v>
      </c>
      <c r="H32" s="21">
        <f t="shared" si="1"/>
        <v>100300</v>
      </c>
      <c r="I32" s="39">
        <f t="shared" si="1"/>
        <v>0</v>
      </c>
      <c r="J32" s="21">
        <f t="shared" si="1"/>
        <v>0</v>
      </c>
      <c r="K32" s="39">
        <f t="shared" si="1"/>
        <v>0</v>
      </c>
      <c r="L32" s="21">
        <f t="shared" si="1"/>
        <v>0</v>
      </c>
    </row>
    <row r="33" spans="1:12" x14ac:dyDescent="0.25">
      <c r="A33" s="25" t="s">
        <v>9</v>
      </c>
      <c r="B33" s="3" t="s">
        <v>18</v>
      </c>
      <c r="C33" s="9" t="s">
        <v>19</v>
      </c>
      <c r="D33" s="9" t="s">
        <v>20</v>
      </c>
      <c r="E33" s="7">
        <v>1</v>
      </c>
      <c r="F33" s="16">
        <v>71000</v>
      </c>
      <c r="G33" s="12"/>
      <c r="H33" s="5"/>
      <c r="I33" s="8">
        <v>1</v>
      </c>
      <c r="J33" s="16">
        <v>71000</v>
      </c>
      <c r="K33" s="8">
        <v>1</v>
      </c>
      <c r="L33" s="13">
        <v>71000</v>
      </c>
    </row>
    <row r="34" spans="1:12" s="14" customFormat="1" x14ac:dyDescent="0.25">
      <c r="A34" s="43"/>
      <c r="B34" s="72" t="s">
        <v>221</v>
      </c>
      <c r="C34" s="73"/>
      <c r="D34" s="49"/>
      <c r="E34" s="20">
        <f>SUM(E33)</f>
        <v>1</v>
      </c>
      <c r="F34" s="21">
        <f>SUM(F33)</f>
        <v>71000</v>
      </c>
      <c r="G34" s="20">
        <f>SUM(G33)</f>
        <v>0</v>
      </c>
      <c r="H34" s="50"/>
      <c r="I34" s="20">
        <f>SUM(I33)</f>
        <v>1</v>
      </c>
      <c r="J34" s="21">
        <f>SUM(J33)</f>
        <v>71000</v>
      </c>
      <c r="K34" s="20">
        <f>SUM(K33)</f>
        <v>1</v>
      </c>
      <c r="L34" s="21">
        <f>SUM(L33)</f>
        <v>71000</v>
      </c>
    </row>
    <row r="35" spans="1:12" x14ac:dyDescent="0.25">
      <c r="A35" s="5" t="s">
        <v>43</v>
      </c>
      <c r="B35" s="3" t="s">
        <v>21</v>
      </c>
      <c r="C35" s="24" t="s">
        <v>50</v>
      </c>
      <c r="D35" s="24" t="s">
        <v>51</v>
      </c>
      <c r="E35" s="4">
        <v>1</v>
      </c>
      <c r="F35" s="16">
        <v>148090</v>
      </c>
      <c r="G35" s="5"/>
      <c r="H35" s="5"/>
      <c r="I35" s="7">
        <v>1</v>
      </c>
      <c r="J35" s="19">
        <v>127825</v>
      </c>
      <c r="K35" s="7">
        <v>1</v>
      </c>
      <c r="L35" s="13">
        <v>127825</v>
      </c>
    </row>
    <row r="36" spans="1:12" x14ac:dyDescent="0.25">
      <c r="A36" s="5" t="s">
        <v>43</v>
      </c>
      <c r="B36" s="3" t="s">
        <v>21</v>
      </c>
      <c r="C36" s="24" t="s">
        <v>52</v>
      </c>
      <c r="D36" s="24" t="s">
        <v>53</v>
      </c>
      <c r="E36" s="4">
        <v>1</v>
      </c>
      <c r="F36" s="16">
        <v>16355</v>
      </c>
      <c r="G36" s="5"/>
      <c r="H36" s="5"/>
      <c r="I36" s="7">
        <v>1</v>
      </c>
      <c r="J36" s="19">
        <v>10582</v>
      </c>
      <c r="K36" s="7">
        <v>1</v>
      </c>
      <c r="L36" s="13">
        <v>10582</v>
      </c>
    </row>
    <row r="37" spans="1:12" s="14" customFormat="1" x14ac:dyDescent="0.25">
      <c r="A37" s="5" t="s">
        <v>127</v>
      </c>
      <c r="B37" s="9" t="s">
        <v>21</v>
      </c>
      <c r="C37" s="26" t="s">
        <v>156</v>
      </c>
      <c r="D37" s="26" t="s">
        <v>157</v>
      </c>
      <c r="E37" s="4">
        <v>1</v>
      </c>
      <c r="F37" s="16">
        <v>25880</v>
      </c>
      <c r="G37" s="5"/>
      <c r="H37" s="5"/>
      <c r="I37" s="8">
        <v>1</v>
      </c>
      <c r="J37" s="13">
        <v>25880</v>
      </c>
      <c r="K37" s="8"/>
      <c r="L37" s="6"/>
    </row>
    <row r="38" spans="1:12" s="14" customFormat="1" ht="12.75" x14ac:dyDescent="0.25">
      <c r="A38" s="5" t="s">
        <v>174</v>
      </c>
      <c r="B38" s="9" t="s">
        <v>21</v>
      </c>
      <c r="C38" s="28" t="s">
        <v>188</v>
      </c>
      <c r="D38" s="28" t="s">
        <v>189</v>
      </c>
      <c r="E38" s="7">
        <v>1</v>
      </c>
      <c r="F38" s="15">
        <v>121139</v>
      </c>
      <c r="G38" s="11">
        <v>1</v>
      </c>
      <c r="H38" s="15">
        <v>121139</v>
      </c>
      <c r="I38" s="11"/>
      <c r="J38" s="13">
        <v>0</v>
      </c>
      <c r="K38" s="11"/>
      <c r="L38" s="30"/>
    </row>
    <row r="39" spans="1:12" s="14" customFormat="1" x14ac:dyDescent="0.25">
      <c r="A39" s="43"/>
      <c r="B39" s="72" t="s">
        <v>222</v>
      </c>
      <c r="C39" s="73"/>
      <c r="D39" s="49"/>
      <c r="E39" s="20">
        <f t="shared" ref="E39:L39" si="2">SUM(E35:E38)</f>
        <v>4</v>
      </c>
      <c r="F39" s="21">
        <f t="shared" si="2"/>
        <v>311464</v>
      </c>
      <c r="G39" s="20">
        <f t="shared" si="2"/>
        <v>1</v>
      </c>
      <c r="H39" s="21">
        <f t="shared" si="2"/>
        <v>121139</v>
      </c>
      <c r="I39" s="20">
        <f t="shared" si="2"/>
        <v>3</v>
      </c>
      <c r="J39" s="21">
        <f t="shared" si="2"/>
        <v>164287</v>
      </c>
      <c r="K39" s="20">
        <f t="shared" si="2"/>
        <v>2</v>
      </c>
      <c r="L39" s="21">
        <f t="shared" si="2"/>
        <v>138407</v>
      </c>
    </row>
    <row r="40" spans="1:12" s="14" customFormat="1" x14ac:dyDescent="0.25">
      <c r="A40" s="5" t="s">
        <v>43</v>
      </c>
      <c r="B40" s="3" t="s">
        <v>22</v>
      </c>
      <c r="C40" s="24" t="s">
        <v>54</v>
      </c>
      <c r="D40" s="24" t="s">
        <v>55</v>
      </c>
      <c r="E40" s="4">
        <v>1</v>
      </c>
      <c r="F40" s="15">
        <v>141895</v>
      </c>
      <c r="G40" s="11"/>
      <c r="H40" s="10"/>
      <c r="I40" s="7">
        <v>1</v>
      </c>
      <c r="J40" s="19">
        <v>141895</v>
      </c>
      <c r="K40" s="7">
        <v>1</v>
      </c>
      <c r="L40" s="13">
        <v>141895</v>
      </c>
    </row>
    <row r="41" spans="1:12" s="14" customFormat="1" ht="22.5" x14ac:dyDescent="0.25">
      <c r="A41" s="5" t="s">
        <v>43</v>
      </c>
      <c r="B41" s="3" t="s">
        <v>22</v>
      </c>
      <c r="C41" s="24" t="s">
        <v>56</v>
      </c>
      <c r="D41" s="24" t="s">
        <v>57</v>
      </c>
      <c r="E41" s="4">
        <v>1</v>
      </c>
      <c r="F41" s="15">
        <v>140895</v>
      </c>
      <c r="G41" s="11"/>
      <c r="H41" s="5"/>
      <c r="I41" s="7">
        <v>1</v>
      </c>
      <c r="J41" s="19">
        <v>136940</v>
      </c>
      <c r="K41" s="7"/>
      <c r="L41" s="19"/>
    </row>
    <row r="42" spans="1:12" s="14" customFormat="1" x14ac:dyDescent="0.25">
      <c r="A42" s="5" t="s">
        <v>127</v>
      </c>
      <c r="B42" s="3" t="s">
        <v>22</v>
      </c>
      <c r="C42" s="27" t="s">
        <v>158</v>
      </c>
      <c r="D42" s="26" t="s">
        <v>159</v>
      </c>
      <c r="E42" s="4">
        <v>1</v>
      </c>
      <c r="F42" s="16">
        <v>2470</v>
      </c>
      <c r="G42" s="7">
        <v>1</v>
      </c>
      <c r="H42" s="13">
        <v>2470</v>
      </c>
      <c r="I42" s="8"/>
      <c r="J42" s="13">
        <v>0</v>
      </c>
      <c r="K42" s="8"/>
      <c r="L42" s="5"/>
    </row>
    <row r="43" spans="1:12" ht="12.75" x14ac:dyDescent="0.25">
      <c r="A43" s="5" t="s">
        <v>174</v>
      </c>
      <c r="B43" s="3" t="s">
        <v>22</v>
      </c>
      <c r="C43" s="28" t="s">
        <v>190</v>
      </c>
      <c r="D43" s="28" t="s">
        <v>191</v>
      </c>
      <c r="E43" s="7">
        <v>1</v>
      </c>
      <c r="F43" s="15">
        <v>121600</v>
      </c>
      <c r="G43" s="11"/>
      <c r="H43" s="10"/>
      <c r="I43" s="8">
        <v>1</v>
      </c>
      <c r="J43" s="15">
        <v>121600</v>
      </c>
      <c r="K43" s="8"/>
      <c r="L43" s="15"/>
    </row>
    <row r="44" spans="1:12" ht="12.75" x14ac:dyDescent="0.25">
      <c r="A44" s="5" t="s">
        <v>174</v>
      </c>
      <c r="B44" s="3" t="s">
        <v>22</v>
      </c>
      <c r="C44" s="28" t="s">
        <v>192</v>
      </c>
      <c r="D44" s="28" t="s">
        <v>193</v>
      </c>
      <c r="E44" s="7">
        <v>1</v>
      </c>
      <c r="F44" s="15">
        <v>15120</v>
      </c>
      <c r="G44" s="7">
        <v>1</v>
      </c>
      <c r="H44" s="15">
        <v>15120</v>
      </c>
      <c r="I44" s="11"/>
      <c r="J44" s="13">
        <v>0</v>
      </c>
      <c r="K44" s="11"/>
      <c r="L44" s="30"/>
    </row>
    <row r="45" spans="1:12" s="14" customFormat="1" x14ac:dyDescent="0.25">
      <c r="A45" s="43"/>
      <c r="B45" s="72" t="s">
        <v>223</v>
      </c>
      <c r="C45" s="73"/>
      <c r="D45" s="49"/>
      <c r="E45" s="20">
        <f t="shared" ref="E45:L45" si="3">SUM(E40:E44)</f>
        <v>5</v>
      </c>
      <c r="F45" s="21">
        <f t="shared" si="3"/>
        <v>421980</v>
      </c>
      <c r="G45" s="20">
        <f t="shared" si="3"/>
        <v>2</v>
      </c>
      <c r="H45" s="21">
        <f t="shared" si="3"/>
        <v>17590</v>
      </c>
      <c r="I45" s="20">
        <f t="shared" si="3"/>
        <v>3</v>
      </c>
      <c r="J45" s="21">
        <f t="shared" si="3"/>
        <v>400435</v>
      </c>
      <c r="K45" s="20">
        <f t="shared" si="3"/>
        <v>1</v>
      </c>
      <c r="L45" s="21">
        <f t="shared" si="3"/>
        <v>141895</v>
      </c>
    </row>
    <row r="46" spans="1:12" ht="22.5" x14ac:dyDescent="0.25">
      <c r="A46" s="5" t="s">
        <v>43</v>
      </c>
      <c r="B46" s="3" t="s">
        <v>23</v>
      </c>
      <c r="C46" s="24" t="s">
        <v>58</v>
      </c>
      <c r="D46" s="24" t="s">
        <v>59</v>
      </c>
      <c r="E46" s="4">
        <v>1</v>
      </c>
      <c r="F46" s="16">
        <v>51470</v>
      </c>
      <c r="G46" s="11"/>
      <c r="H46" s="17"/>
      <c r="I46" s="7">
        <v>1</v>
      </c>
      <c r="J46" s="31">
        <v>51470</v>
      </c>
      <c r="K46" s="7"/>
      <c r="L46" s="31"/>
    </row>
    <row r="47" spans="1:12" ht="22.5" x14ac:dyDescent="0.25">
      <c r="A47" s="5" t="s">
        <v>43</v>
      </c>
      <c r="B47" s="3" t="s">
        <v>23</v>
      </c>
      <c r="C47" s="24" t="s">
        <v>60</v>
      </c>
      <c r="D47" s="24" t="s">
        <v>61</v>
      </c>
      <c r="E47" s="4">
        <v>1</v>
      </c>
      <c r="F47" s="16">
        <v>79050</v>
      </c>
      <c r="G47" s="11"/>
      <c r="H47" s="17"/>
      <c r="I47" s="7">
        <v>1</v>
      </c>
      <c r="J47" s="19">
        <v>79050</v>
      </c>
      <c r="K47" s="7">
        <v>1</v>
      </c>
      <c r="L47" s="13">
        <v>79050</v>
      </c>
    </row>
    <row r="48" spans="1:12" x14ac:dyDescent="0.25">
      <c r="A48" s="5" t="s">
        <v>43</v>
      </c>
      <c r="B48" s="3" t="s">
        <v>23</v>
      </c>
      <c r="C48" s="24" t="s">
        <v>62</v>
      </c>
      <c r="D48" s="24" t="s">
        <v>63</v>
      </c>
      <c r="E48" s="7">
        <v>1</v>
      </c>
      <c r="F48" s="16">
        <v>115850</v>
      </c>
      <c r="G48" s="11"/>
      <c r="H48" s="5"/>
      <c r="I48" s="7">
        <v>1</v>
      </c>
      <c r="J48" s="19">
        <v>110870</v>
      </c>
      <c r="K48" s="7">
        <v>1</v>
      </c>
      <c r="L48" s="13">
        <v>110870</v>
      </c>
    </row>
    <row r="49" spans="1:12" x14ac:dyDescent="0.25">
      <c r="A49" s="5" t="s">
        <v>127</v>
      </c>
      <c r="B49" s="3" t="s">
        <v>23</v>
      </c>
      <c r="C49" s="26" t="s">
        <v>160</v>
      </c>
      <c r="D49" s="26" t="s">
        <v>161</v>
      </c>
      <c r="E49" s="4">
        <v>1</v>
      </c>
      <c r="F49" s="16">
        <v>132330</v>
      </c>
      <c r="G49" s="11"/>
      <c r="H49" s="5"/>
      <c r="I49" s="8">
        <v>1</v>
      </c>
      <c r="J49" s="13">
        <v>132330</v>
      </c>
      <c r="K49" s="8">
        <v>1</v>
      </c>
      <c r="L49" s="13">
        <v>132330</v>
      </c>
    </row>
    <row r="50" spans="1:12" s="14" customFormat="1" x14ac:dyDescent="0.25">
      <c r="A50" s="5" t="s">
        <v>127</v>
      </c>
      <c r="B50" s="3" t="s">
        <v>23</v>
      </c>
      <c r="C50" s="26" t="s">
        <v>162</v>
      </c>
      <c r="D50" s="26" t="s">
        <v>163</v>
      </c>
      <c r="E50" s="4">
        <v>1</v>
      </c>
      <c r="F50" s="16">
        <v>150000</v>
      </c>
      <c r="G50" s="11"/>
      <c r="H50" s="5"/>
      <c r="I50" s="8">
        <v>1</v>
      </c>
      <c r="J50" s="13">
        <v>150000</v>
      </c>
      <c r="K50" s="8"/>
      <c r="L50" s="13"/>
    </row>
    <row r="51" spans="1:12" ht="12.75" x14ac:dyDescent="0.25">
      <c r="A51" s="5" t="s">
        <v>174</v>
      </c>
      <c r="B51" s="3" t="s">
        <v>23</v>
      </c>
      <c r="C51" s="28" t="s">
        <v>194</v>
      </c>
      <c r="D51" s="28" t="s">
        <v>195</v>
      </c>
      <c r="E51" s="7">
        <v>1</v>
      </c>
      <c r="F51" s="16">
        <v>22830</v>
      </c>
      <c r="G51" s="11"/>
      <c r="H51" s="17"/>
      <c r="I51" s="8">
        <v>1</v>
      </c>
      <c r="J51" s="16">
        <v>22830</v>
      </c>
      <c r="K51" s="8">
        <v>1</v>
      </c>
      <c r="L51" s="16">
        <v>15301</v>
      </c>
    </row>
    <row r="52" spans="1:12" ht="25.5" x14ac:dyDescent="0.25">
      <c r="A52" s="5" t="s">
        <v>174</v>
      </c>
      <c r="B52" s="3" t="s">
        <v>23</v>
      </c>
      <c r="C52" s="28" t="s">
        <v>196</v>
      </c>
      <c r="D52" s="28" t="s">
        <v>197</v>
      </c>
      <c r="E52" s="7">
        <v>1</v>
      </c>
      <c r="F52" s="16">
        <v>47169</v>
      </c>
      <c r="G52" s="7">
        <v>1</v>
      </c>
      <c r="H52" s="16">
        <v>47169</v>
      </c>
      <c r="I52" s="7"/>
      <c r="J52" s="13"/>
      <c r="K52" s="7"/>
      <c r="L52" s="30"/>
    </row>
    <row r="53" spans="1:12" ht="25.5" x14ac:dyDescent="0.25">
      <c r="A53" s="5" t="s">
        <v>174</v>
      </c>
      <c r="B53" s="3" t="s">
        <v>23</v>
      </c>
      <c r="C53" s="28" t="s">
        <v>198</v>
      </c>
      <c r="D53" s="28" t="s">
        <v>199</v>
      </c>
      <c r="E53" s="7">
        <v>1</v>
      </c>
      <c r="F53" s="16">
        <v>150000</v>
      </c>
      <c r="G53" s="11"/>
      <c r="H53" s="17"/>
      <c r="I53" s="8">
        <v>1</v>
      </c>
      <c r="J53" s="16">
        <v>150000</v>
      </c>
      <c r="K53" s="8"/>
      <c r="L53" s="16"/>
    </row>
    <row r="54" spans="1:12" s="14" customFormat="1" x14ac:dyDescent="0.25">
      <c r="A54" s="43"/>
      <c r="B54" s="72" t="s">
        <v>224</v>
      </c>
      <c r="C54" s="73"/>
      <c r="D54" s="49"/>
      <c r="E54" s="20">
        <f t="shared" ref="E54:L54" si="4">SUM(E46:E53)</f>
        <v>8</v>
      </c>
      <c r="F54" s="21">
        <f t="shared" si="4"/>
        <v>748699</v>
      </c>
      <c r="G54" s="20">
        <f t="shared" si="4"/>
        <v>1</v>
      </c>
      <c r="H54" s="21">
        <f t="shared" si="4"/>
        <v>47169</v>
      </c>
      <c r="I54" s="20">
        <f t="shared" si="4"/>
        <v>7</v>
      </c>
      <c r="J54" s="21">
        <f t="shared" si="4"/>
        <v>696550</v>
      </c>
      <c r="K54" s="20">
        <f t="shared" si="4"/>
        <v>4</v>
      </c>
      <c r="L54" s="21">
        <f t="shared" si="4"/>
        <v>337551</v>
      </c>
    </row>
    <row r="55" spans="1:12" ht="22.5" x14ac:dyDescent="0.25">
      <c r="A55" s="5" t="s">
        <v>43</v>
      </c>
      <c r="B55" s="3" t="s">
        <v>64</v>
      </c>
      <c r="C55" s="24" t="s">
        <v>65</v>
      </c>
      <c r="D55" s="24" t="s">
        <v>66</v>
      </c>
      <c r="E55" s="7">
        <v>1</v>
      </c>
      <c r="F55" s="15">
        <v>48800.00299999999</v>
      </c>
      <c r="G55" s="11"/>
      <c r="H55" s="10"/>
      <c r="I55" s="7">
        <v>1</v>
      </c>
      <c r="J55" s="15">
        <v>48800.00299999999</v>
      </c>
      <c r="K55" s="7">
        <v>1</v>
      </c>
      <c r="L55" s="13">
        <v>48800.00299999999</v>
      </c>
    </row>
    <row r="56" spans="1:12" s="14" customFormat="1" x14ac:dyDescent="0.25">
      <c r="A56" s="43"/>
      <c r="B56" s="72" t="s">
        <v>230</v>
      </c>
      <c r="C56" s="73"/>
      <c r="D56" s="49"/>
      <c r="E56" s="20">
        <f t="shared" ref="E56:L56" si="5">SUM(E55)</f>
        <v>1</v>
      </c>
      <c r="F56" s="21">
        <f t="shared" si="5"/>
        <v>48800.00299999999</v>
      </c>
      <c r="G56" s="20">
        <f t="shared" si="5"/>
        <v>0</v>
      </c>
      <c r="H56" s="21">
        <f t="shared" si="5"/>
        <v>0</v>
      </c>
      <c r="I56" s="20">
        <f t="shared" si="5"/>
        <v>1</v>
      </c>
      <c r="J56" s="21">
        <f t="shared" si="5"/>
        <v>48800.00299999999</v>
      </c>
      <c r="K56" s="20">
        <f t="shared" si="5"/>
        <v>1</v>
      </c>
      <c r="L56" s="21">
        <f t="shared" si="5"/>
        <v>48800.00299999999</v>
      </c>
    </row>
    <row r="57" spans="1:12" ht="24" x14ac:dyDescent="0.25">
      <c r="A57" s="25" t="s">
        <v>9</v>
      </c>
      <c r="B57" s="3" t="s">
        <v>24</v>
      </c>
      <c r="C57" s="9" t="s">
        <v>25</v>
      </c>
      <c r="D57" s="9" t="s">
        <v>26</v>
      </c>
      <c r="E57" s="7">
        <v>1</v>
      </c>
      <c r="F57" s="16">
        <v>240950</v>
      </c>
      <c r="G57" s="12">
        <v>1</v>
      </c>
      <c r="H57" s="13">
        <v>240950</v>
      </c>
      <c r="I57" s="8"/>
      <c r="J57" s="13"/>
      <c r="K57" s="8"/>
      <c r="L57" s="5"/>
    </row>
    <row r="58" spans="1:12" x14ac:dyDescent="0.25">
      <c r="A58" s="25" t="s">
        <v>9</v>
      </c>
      <c r="B58" s="3" t="s">
        <v>24</v>
      </c>
      <c r="C58" s="9" t="s">
        <v>27</v>
      </c>
      <c r="D58" s="9" t="s">
        <v>28</v>
      </c>
      <c r="E58" s="7">
        <v>1</v>
      </c>
      <c r="F58" s="16">
        <v>210800</v>
      </c>
      <c r="G58" s="12">
        <v>1</v>
      </c>
      <c r="H58" s="13">
        <v>210800</v>
      </c>
      <c r="I58" s="8"/>
      <c r="J58" s="13"/>
      <c r="K58" s="8"/>
      <c r="L58" s="5"/>
    </row>
    <row r="59" spans="1:12" ht="22.5" x14ac:dyDescent="0.25">
      <c r="A59" s="5" t="s">
        <v>43</v>
      </c>
      <c r="B59" s="3" t="s">
        <v>24</v>
      </c>
      <c r="C59" s="24" t="s">
        <v>68</v>
      </c>
      <c r="D59" s="24" t="s">
        <v>69</v>
      </c>
      <c r="E59" s="7">
        <v>1</v>
      </c>
      <c r="F59" s="16">
        <v>90915</v>
      </c>
      <c r="G59" s="5"/>
      <c r="H59" s="5"/>
      <c r="I59" s="8">
        <v>1</v>
      </c>
      <c r="J59" s="16">
        <v>90915</v>
      </c>
      <c r="K59" s="8"/>
      <c r="L59" s="15"/>
    </row>
    <row r="60" spans="1:12" s="14" customFormat="1" x14ac:dyDescent="0.25">
      <c r="A60" s="43"/>
      <c r="B60" s="72" t="s">
        <v>225</v>
      </c>
      <c r="C60" s="73"/>
      <c r="D60" s="49"/>
      <c r="E60" s="20">
        <f t="shared" ref="E60:L60" si="6">SUM(E57:E59)</f>
        <v>3</v>
      </c>
      <c r="F60" s="21">
        <f t="shared" si="6"/>
        <v>542665</v>
      </c>
      <c r="G60" s="20">
        <f t="shared" si="6"/>
        <v>2</v>
      </c>
      <c r="H60" s="21">
        <f t="shared" si="6"/>
        <v>451750</v>
      </c>
      <c r="I60" s="20">
        <f t="shared" si="6"/>
        <v>1</v>
      </c>
      <c r="J60" s="21">
        <f t="shared" si="6"/>
        <v>90915</v>
      </c>
      <c r="K60" s="20">
        <f t="shared" si="6"/>
        <v>0</v>
      </c>
      <c r="L60" s="21">
        <f t="shared" si="6"/>
        <v>0</v>
      </c>
    </row>
    <row r="61" spans="1:12" x14ac:dyDescent="0.25">
      <c r="A61" s="25" t="s">
        <v>9</v>
      </c>
      <c r="B61" s="3" t="s">
        <v>29</v>
      </c>
      <c r="C61" s="9" t="s">
        <v>30</v>
      </c>
      <c r="D61" s="9" t="s">
        <v>31</v>
      </c>
      <c r="E61" s="7">
        <v>1</v>
      </c>
      <c r="F61" s="16">
        <v>123000</v>
      </c>
      <c r="G61" s="12"/>
      <c r="H61" s="5"/>
      <c r="I61" s="8">
        <v>1</v>
      </c>
      <c r="J61" s="16">
        <v>123000</v>
      </c>
      <c r="K61" s="8">
        <v>1</v>
      </c>
      <c r="L61" s="13">
        <v>123000</v>
      </c>
    </row>
    <row r="62" spans="1:12" s="14" customFormat="1" x14ac:dyDescent="0.25">
      <c r="A62" s="25" t="s">
        <v>9</v>
      </c>
      <c r="B62" s="3" t="s">
        <v>29</v>
      </c>
      <c r="C62" s="9" t="s">
        <v>32</v>
      </c>
      <c r="D62" s="9" t="s">
        <v>33</v>
      </c>
      <c r="E62" s="18"/>
      <c r="F62" s="3"/>
      <c r="G62" s="12"/>
      <c r="H62" s="5"/>
      <c r="I62" s="8"/>
      <c r="J62" s="5"/>
      <c r="K62" s="8"/>
      <c r="L62" s="13"/>
    </row>
    <row r="63" spans="1:12" s="14" customFormat="1" x14ac:dyDescent="0.25">
      <c r="A63" s="25" t="s">
        <v>9</v>
      </c>
      <c r="B63" s="3" t="s">
        <v>29</v>
      </c>
      <c r="C63" s="9" t="s">
        <v>34</v>
      </c>
      <c r="D63" s="9" t="s">
        <v>35</v>
      </c>
      <c r="E63" s="7">
        <v>1</v>
      </c>
      <c r="F63" s="16">
        <v>67350</v>
      </c>
      <c r="G63" s="12"/>
      <c r="H63" s="5"/>
      <c r="I63" s="8">
        <v>1</v>
      </c>
      <c r="J63" s="16">
        <v>67350</v>
      </c>
      <c r="K63" s="8">
        <v>1</v>
      </c>
      <c r="L63" s="13">
        <v>67350</v>
      </c>
    </row>
    <row r="64" spans="1:12" x14ac:dyDescent="0.25">
      <c r="A64" s="5" t="s">
        <v>43</v>
      </c>
      <c r="B64" s="3" t="s">
        <v>70</v>
      </c>
      <c r="C64" s="24" t="s">
        <v>71</v>
      </c>
      <c r="D64" s="24" t="s">
        <v>72</v>
      </c>
      <c r="E64" s="7">
        <v>1</v>
      </c>
      <c r="F64" s="16">
        <v>40255</v>
      </c>
      <c r="G64" s="5"/>
      <c r="H64" s="5"/>
      <c r="I64" s="8">
        <v>1</v>
      </c>
      <c r="J64" s="16">
        <v>40255</v>
      </c>
      <c r="K64" s="8">
        <v>1</v>
      </c>
      <c r="L64" s="13">
        <v>40255</v>
      </c>
    </row>
    <row r="65" spans="1:12" x14ac:dyDescent="0.25">
      <c r="A65" s="5" t="s">
        <v>43</v>
      </c>
      <c r="B65" s="3" t="s">
        <v>70</v>
      </c>
      <c r="C65" s="24" t="s">
        <v>73</v>
      </c>
      <c r="D65" s="24" t="s">
        <v>74</v>
      </c>
      <c r="E65" s="7">
        <v>1</v>
      </c>
      <c r="F65" s="16">
        <v>37690</v>
      </c>
      <c r="G65" s="5"/>
      <c r="H65" s="5"/>
      <c r="I65" s="8">
        <v>1</v>
      </c>
      <c r="J65" s="16">
        <v>37690</v>
      </c>
      <c r="K65" s="8">
        <v>1</v>
      </c>
      <c r="L65" s="13">
        <v>37690</v>
      </c>
    </row>
    <row r="66" spans="1:12" x14ac:dyDescent="0.25">
      <c r="A66" s="5" t="s">
        <v>43</v>
      </c>
      <c r="B66" s="3" t="s">
        <v>70</v>
      </c>
      <c r="C66" s="24" t="s">
        <v>75</v>
      </c>
      <c r="D66" s="24" t="s">
        <v>76</v>
      </c>
      <c r="E66" s="7">
        <v>1</v>
      </c>
      <c r="F66" s="16">
        <v>131490</v>
      </c>
      <c r="G66" s="12">
        <v>1</v>
      </c>
      <c r="H66" s="13">
        <v>131490</v>
      </c>
      <c r="I66" s="8"/>
      <c r="J66" s="13">
        <v>0</v>
      </c>
      <c r="K66" s="8"/>
      <c r="L66" s="5"/>
    </row>
    <row r="67" spans="1:12" x14ac:dyDescent="0.25">
      <c r="A67" s="5" t="s">
        <v>43</v>
      </c>
      <c r="B67" s="3" t="s">
        <v>70</v>
      </c>
      <c r="C67" s="24" t="s">
        <v>77</v>
      </c>
      <c r="D67" s="24" t="s">
        <v>78</v>
      </c>
      <c r="E67" s="7">
        <v>1</v>
      </c>
      <c r="F67" s="16">
        <v>68450</v>
      </c>
      <c r="G67" s="12">
        <v>1</v>
      </c>
      <c r="H67" s="13">
        <v>68450</v>
      </c>
      <c r="I67" s="8"/>
      <c r="J67" s="13">
        <v>0</v>
      </c>
      <c r="K67" s="8"/>
      <c r="L67" s="5"/>
    </row>
    <row r="68" spans="1:12" x14ac:dyDescent="0.25">
      <c r="A68" s="5" t="s">
        <v>43</v>
      </c>
      <c r="B68" s="3" t="s">
        <v>70</v>
      </c>
      <c r="C68" s="24" t="s">
        <v>79</v>
      </c>
      <c r="D68" s="24" t="s">
        <v>80</v>
      </c>
      <c r="E68" s="7">
        <v>1</v>
      </c>
      <c r="F68" s="16">
        <v>102870</v>
      </c>
      <c r="G68" s="12">
        <v>1</v>
      </c>
      <c r="H68" s="13">
        <v>102870</v>
      </c>
      <c r="I68" s="8"/>
      <c r="J68" s="13">
        <v>0</v>
      </c>
      <c r="K68" s="8"/>
      <c r="L68" s="5"/>
    </row>
    <row r="69" spans="1:12" x14ac:dyDescent="0.25">
      <c r="A69" s="5" t="s">
        <v>43</v>
      </c>
      <c r="B69" s="3" t="s">
        <v>70</v>
      </c>
      <c r="C69" s="24" t="s">
        <v>81</v>
      </c>
      <c r="D69" s="24" t="s">
        <v>82</v>
      </c>
      <c r="E69" s="7">
        <v>1</v>
      </c>
      <c r="F69" s="16">
        <v>32100</v>
      </c>
      <c r="G69" s="12">
        <v>1</v>
      </c>
      <c r="H69" s="13">
        <v>32100</v>
      </c>
      <c r="I69" s="8"/>
      <c r="J69" s="13">
        <v>0</v>
      </c>
      <c r="K69" s="8"/>
      <c r="L69" s="5"/>
    </row>
    <row r="70" spans="1:12" ht="12.75" x14ac:dyDescent="0.25">
      <c r="A70" s="5" t="s">
        <v>174</v>
      </c>
      <c r="B70" s="3" t="s">
        <v>70</v>
      </c>
      <c r="C70" s="28" t="s">
        <v>200</v>
      </c>
      <c r="D70" s="28" t="s">
        <v>201</v>
      </c>
      <c r="E70" s="4">
        <v>1</v>
      </c>
      <c r="F70" s="16">
        <v>32350</v>
      </c>
      <c r="G70" s="12"/>
      <c r="H70" s="5"/>
      <c r="I70" s="8">
        <v>1</v>
      </c>
      <c r="J70" s="16">
        <v>32350</v>
      </c>
      <c r="K70" s="8">
        <v>1</v>
      </c>
      <c r="L70" s="13">
        <v>15687</v>
      </c>
    </row>
    <row r="71" spans="1:12" ht="25.5" x14ac:dyDescent="0.25">
      <c r="A71" s="5" t="s">
        <v>174</v>
      </c>
      <c r="B71" s="3" t="s">
        <v>70</v>
      </c>
      <c r="C71" s="28" t="s">
        <v>202</v>
      </c>
      <c r="D71" s="28" t="s">
        <v>203</v>
      </c>
      <c r="E71" s="4">
        <v>1</v>
      </c>
      <c r="F71" s="16">
        <v>55782</v>
      </c>
      <c r="G71" s="12">
        <v>1</v>
      </c>
      <c r="H71" s="13">
        <v>55782</v>
      </c>
      <c r="I71" s="8"/>
      <c r="J71" s="13">
        <v>0</v>
      </c>
      <c r="K71" s="8"/>
      <c r="L71" s="29"/>
    </row>
    <row r="72" spans="1:12" ht="12.75" x14ac:dyDescent="0.25">
      <c r="A72" s="5" t="s">
        <v>174</v>
      </c>
      <c r="B72" s="3" t="s">
        <v>70</v>
      </c>
      <c r="C72" s="28" t="s">
        <v>204</v>
      </c>
      <c r="D72" s="28" t="s">
        <v>205</v>
      </c>
      <c r="E72" s="4">
        <v>1</v>
      </c>
      <c r="F72" s="16">
        <v>8560</v>
      </c>
      <c r="G72" s="12"/>
      <c r="H72" s="5"/>
      <c r="I72" s="8">
        <v>1</v>
      </c>
      <c r="J72" s="13">
        <v>8560</v>
      </c>
      <c r="K72" s="8"/>
      <c r="L72" s="13"/>
    </row>
    <row r="73" spans="1:12" s="14" customFormat="1" x14ac:dyDescent="0.25">
      <c r="A73" s="43"/>
      <c r="B73" s="72" t="s">
        <v>231</v>
      </c>
      <c r="C73" s="73"/>
      <c r="D73" s="49"/>
      <c r="E73" s="20">
        <f t="shared" ref="E73:L73" si="7">SUM(E61:E72)</f>
        <v>11</v>
      </c>
      <c r="F73" s="21">
        <f t="shared" si="7"/>
        <v>699897</v>
      </c>
      <c r="G73" s="20">
        <f t="shared" si="7"/>
        <v>5</v>
      </c>
      <c r="H73" s="50">
        <f t="shared" si="7"/>
        <v>390692</v>
      </c>
      <c r="I73" s="51">
        <f t="shared" si="7"/>
        <v>6</v>
      </c>
      <c r="J73" s="50">
        <f t="shared" si="7"/>
        <v>309205</v>
      </c>
      <c r="K73" s="51">
        <f t="shared" si="7"/>
        <v>5</v>
      </c>
      <c r="L73" s="50">
        <f t="shared" si="7"/>
        <v>283982</v>
      </c>
    </row>
    <row r="74" spans="1:12" ht="22.5" x14ac:dyDescent="0.25">
      <c r="A74" s="5" t="s">
        <v>43</v>
      </c>
      <c r="B74" s="9" t="s">
        <v>36</v>
      </c>
      <c r="C74" s="45" t="s">
        <v>83</v>
      </c>
      <c r="D74" s="24" t="s">
        <v>84</v>
      </c>
      <c r="E74" s="7">
        <v>1</v>
      </c>
      <c r="F74" s="16">
        <v>99180</v>
      </c>
      <c r="G74" s="12">
        <v>1</v>
      </c>
      <c r="H74" s="13">
        <v>99180</v>
      </c>
      <c r="I74" s="8"/>
      <c r="J74" s="13"/>
      <c r="K74" s="8"/>
      <c r="L74" s="5"/>
    </row>
    <row r="75" spans="1:12" ht="12.75" x14ac:dyDescent="0.25">
      <c r="A75" s="5" t="s">
        <v>174</v>
      </c>
      <c r="B75" s="3" t="s">
        <v>36</v>
      </c>
      <c r="C75" s="28" t="s">
        <v>206</v>
      </c>
      <c r="D75" s="28" t="s">
        <v>207</v>
      </c>
      <c r="E75" s="4">
        <v>1</v>
      </c>
      <c r="F75" s="16">
        <v>148900</v>
      </c>
      <c r="G75" s="12"/>
      <c r="H75" s="5"/>
      <c r="I75" s="8">
        <v>1</v>
      </c>
      <c r="J75" s="16">
        <v>148900</v>
      </c>
      <c r="K75" s="8"/>
      <c r="L75" s="16"/>
    </row>
    <row r="76" spans="1:12" s="14" customFormat="1" x14ac:dyDescent="0.25">
      <c r="A76" s="43"/>
      <c r="B76" s="72" t="s">
        <v>232</v>
      </c>
      <c r="C76" s="73"/>
      <c r="D76" s="49"/>
      <c r="E76" s="20">
        <f t="shared" ref="E76:L76" si="8">SUM(E74:E75)</f>
        <v>2</v>
      </c>
      <c r="F76" s="21">
        <f t="shared" si="8"/>
        <v>248080</v>
      </c>
      <c r="G76" s="20">
        <f t="shared" si="8"/>
        <v>1</v>
      </c>
      <c r="H76" s="50">
        <f t="shared" si="8"/>
        <v>99180</v>
      </c>
      <c r="I76" s="51">
        <f t="shared" si="8"/>
        <v>1</v>
      </c>
      <c r="J76" s="50">
        <f t="shared" si="8"/>
        <v>148900</v>
      </c>
      <c r="K76" s="51">
        <f t="shared" si="8"/>
        <v>0</v>
      </c>
      <c r="L76" s="50">
        <f t="shared" si="8"/>
        <v>0</v>
      </c>
    </row>
    <row r="77" spans="1:12" x14ac:dyDescent="0.25">
      <c r="A77" s="5" t="s">
        <v>43</v>
      </c>
      <c r="B77" s="3" t="s">
        <v>85</v>
      </c>
      <c r="C77" s="24" t="s">
        <v>86</v>
      </c>
      <c r="D77" s="24" t="s">
        <v>87</v>
      </c>
      <c r="E77" s="7">
        <v>1</v>
      </c>
      <c r="F77" s="22">
        <v>91000</v>
      </c>
      <c r="G77" s="11"/>
      <c r="H77" s="10"/>
      <c r="I77" s="7">
        <v>1</v>
      </c>
      <c r="J77" s="15">
        <v>57925.65</v>
      </c>
      <c r="K77" s="7">
        <v>1</v>
      </c>
      <c r="L77" s="13">
        <v>57925.65</v>
      </c>
    </row>
    <row r="78" spans="1:12" x14ac:dyDescent="0.25">
      <c r="A78" s="5" t="s">
        <v>43</v>
      </c>
      <c r="B78" s="3" t="s">
        <v>85</v>
      </c>
      <c r="C78" s="24" t="s">
        <v>88</v>
      </c>
      <c r="D78" s="24" t="s">
        <v>89</v>
      </c>
      <c r="E78" s="7">
        <v>1</v>
      </c>
      <c r="F78" s="23">
        <v>113821.43</v>
      </c>
      <c r="G78" s="11"/>
      <c r="H78" s="10"/>
      <c r="I78" s="7">
        <v>1</v>
      </c>
      <c r="J78" s="15">
        <v>95608</v>
      </c>
      <c r="K78" s="7">
        <v>1</v>
      </c>
      <c r="L78" s="13">
        <v>95608</v>
      </c>
    </row>
    <row r="79" spans="1:12" x14ac:dyDescent="0.25">
      <c r="A79" s="5" t="s">
        <v>43</v>
      </c>
      <c r="B79" s="3" t="s">
        <v>85</v>
      </c>
      <c r="C79" s="24" t="s">
        <v>90</v>
      </c>
      <c r="D79" s="24" t="s">
        <v>91</v>
      </c>
      <c r="E79" s="7">
        <v>1</v>
      </c>
      <c r="F79" s="22">
        <v>153555.4</v>
      </c>
      <c r="G79" s="11"/>
      <c r="H79" s="10"/>
      <c r="I79" s="7">
        <v>1</v>
      </c>
      <c r="J79" s="15">
        <v>78312.289999999994</v>
      </c>
      <c r="K79" s="7">
        <v>1</v>
      </c>
      <c r="L79" s="13">
        <v>78312.289999999994</v>
      </c>
    </row>
    <row r="80" spans="1:12" x14ac:dyDescent="0.25">
      <c r="A80" s="5" t="s">
        <v>43</v>
      </c>
      <c r="B80" s="3" t="s">
        <v>85</v>
      </c>
      <c r="C80" s="24" t="s">
        <v>92</v>
      </c>
      <c r="D80" s="24" t="s">
        <v>93</v>
      </c>
      <c r="E80" s="7">
        <v>1</v>
      </c>
      <c r="F80" s="23">
        <v>87206.06</v>
      </c>
      <c r="G80" s="11"/>
      <c r="H80" s="10"/>
      <c r="I80" s="7">
        <v>1</v>
      </c>
      <c r="J80" s="15">
        <v>58336.63</v>
      </c>
      <c r="K80" s="7">
        <v>1</v>
      </c>
      <c r="L80" s="13">
        <v>58336.63</v>
      </c>
    </row>
    <row r="81" spans="1:12" x14ac:dyDescent="0.25">
      <c r="A81" s="5" t="s">
        <v>43</v>
      </c>
      <c r="B81" s="3" t="s">
        <v>85</v>
      </c>
      <c r="C81" s="24" t="s">
        <v>94</v>
      </c>
      <c r="D81" s="24" t="s">
        <v>95</v>
      </c>
      <c r="E81" s="7">
        <v>1</v>
      </c>
      <c r="F81" s="31">
        <v>81300.81</v>
      </c>
      <c r="G81" s="7">
        <v>1</v>
      </c>
      <c r="H81" s="15">
        <v>81300.81</v>
      </c>
      <c r="I81" s="11"/>
      <c r="J81" s="13">
        <v>0</v>
      </c>
      <c r="K81" s="11"/>
      <c r="L81" s="10"/>
    </row>
    <row r="82" spans="1:12" ht="22.5" x14ac:dyDescent="0.25">
      <c r="A82" s="5" t="s">
        <v>127</v>
      </c>
      <c r="B82" s="9" t="s">
        <v>85</v>
      </c>
      <c r="C82" s="26" t="s">
        <v>164</v>
      </c>
      <c r="D82" s="26" t="s">
        <v>165</v>
      </c>
      <c r="E82" s="4">
        <v>1</v>
      </c>
      <c r="F82" s="16">
        <v>309756.09999999998</v>
      </c>
      <c r="G82" s="5"/>
      <c r="H82" s="5"/>
      <c r="I82" s="8">
        <v>1</v>
      </c>
      <c r="J82" s="19">
        <v>184837.94</v>
      </c>
      <c r="K82" s="8"/>
      <c r="L82" s="19"/>
    </row>
    <row r="83" spans="1:12" s="14" customFormat="1" x14ac:dyDescent="0.25">
      <c r="A83" s="43"/>
      <c r="B83" s="72" t="s">
        <v>226</v>
      </c>
      <c r="C83" s="73"/>
      <c r="D83" s="49"/>
      <c r="E83" s="20">
        <f t="shared" ref="E83:L83" si="9">SUM(E77:E82)</f>
        <v>6</v>
      </c>
      <c r="F83" s="21">
        <f t="shared" si="9"/>
        <v>836639.79999999993</v>
      </c>
      <c r="G83" s="20">
        <f t="shared" si="9"/>
        <v>1</v>
      </c>
      <c r="H83" s="50">
        <f t="shared" si="9"/>
        <v>81300.81</v>
      </c>
      <c r="I83" s="51">
        <f t="shared" si="9"/>
        <v>5</v>
      </c>
      <c r="J83" s="50">
        <f t="shared" si="9"/>
        <v>475020.51</v>
      </c>
      <c r="K83" s="51">
        <f t="shared" si="9"/>
        <v>4</v>
      </c>
      <c r="L83" s="50">
        <f t="shared" si="9"/>
        <v>290182.57</v>
      </c>
    </row>
    <row r="84" spans="1:12" ht="24" x14ac:dyDescent="0.25">
      <c r="A84" s="25" t="s">
        <v>9</v>
      </c>
      <c r="B84" s="3" t="s">
        <v>37</v>
      </c>
      <c r="C84" s="9" t="s">
        <v>38</v>
      </c>
      <c r="D84" s="9" t="s">
        <v>39</v>
      </c>
      <c r="E84" s="7">
        <v>1</v>
      </c>
      <c r="F84" s="16">
        <v>23500</v>
      </c>
      <c r="G84" s="12"/>
      <c r="H84" s="5"/>
      <c r="I84" s="7">
        <v>1</v>
      </c>
      <c r="J84" s="16">
        <v>23500</v>
      </c>
      <c r="K84" s="7">
        <v>1</v>
      </c>
      <c r="L84" s="16">
        <v>23500</v>
      </c>
    </row>
    <row r="85" spans="1:12" ht="33.75" x14ac:dyDescent="0.25">
      <c r="A85" s="5" t="s">
        <v>43</v>
      </c>
      <c r="B85" s="3" t="s">
        <v>37</v>
      </c>
      <c r="C85" s="46" t="s">
        <v>96</v>
      </c>
      <c r="D85" s="47" t="s">
        <v>97</v>
      </c>
      <c r="E85" s="7">
        <v>1</v>
      </c>
      <c r="F85" s="16">
        <v>286180</v>
      </c>
      <c r="G85" s="12"/>
      <c r="H85" s="5"/>
      <c r="I85" s="7">
        <v>1</v>
      </c>
      <c r="J85" s="16">
        <v>270140.37</v>
      </c>
      <c r="K85" s="7"/>
      <c r="L85" s="16"/>
    </row>
    <row r="86" spans="1:12" ht="22.5" x14ac:dyDescent="0.25">
      <c r="A86" s="5" t="s">
        <v>43</v>
      </c>
      <c r="B86" s="3" t="s">
        <v>37</v>
      </c>
      <c r="C86" s="46" t="s">
        <v>98</v>
      </c>
      <c r="D86" s="24" t="s">
        <v>99</v>
      </c>
      <c r="E86" s="7">
        <v>1</v>
      </c>
      <c r="F86" s="16">
        <v>74796.75</v>
      </c>
      <c r="G86" s="12"/>
      <c r="H86" s="5"/>
      <c r="I86" s="7">
        <v>1</v>
      </c>
      <c r="J86" s="16">
        <v>65402.83</v>
      </c>
      <c r="K86" s="7">
        <v>1</v>
      </c>
      <c r="L86" s="13">
        <v>65402.83</v>
      </c>
    </row>
    <row r="87" spans="1:12" ht="22.5" x14ac:dyDescent="0.25">
      <c r="A87" s="5" t="s">
        <v>43</v>
      </c>
      <c r="B87" s="3" t="s">
        <v>37</v>
      </c>
      <c r="C87" s="46" t="s">
        <v>100</v>
      </c>
      <c r="D87" s="24" t="s">
        <v>101</v>
      </c>
      <c r="E87" s="7">
        <v>1</v>
      </c>
      <c r="F87" s="16">
        <v>43250</v>
      </c>
      <c r="G87" s="12"/>
      <c r="H87" s="5"/>
      <c r="I87" s="7">
        <v>1</v>
      </c>
      <c r="J87" s="16">
        <v>43250</v>
      </c>
      <c r="K87" s="7">
        <v>1</v>
      </c>
      <c r="L87" s="13">
        <v>43250</v>
      </c>
    </row>
    <row r="88" spans="1:12" x14ac:dyDescent="0.25">
      <c r="A88" s="5" t="s">
        <v>43</v>
      </c>
      <c r="B88" s="3" t="s">
        <v>37</v>
      </c>
      <c r="C88" s="46" t="s">
        <v>67</v>
      </c>
      <c r="D88" s="47" t="s">
        <v>102</v>
      </c>
      <c r="E88" s="7">
        <v>1</v>
      </c>
      <c r="F88" s="16">
        <v>38478.410000000003</v>
      </c>
      <c r="G88" s="12"/>
      <c r="H88" s="5"/>
      <c r="I88" s="7">
        <v>1</v>
      </c>
      <c r="J88" s="16">
        <v>30258.68</v>
      </c>
      <c r="K88" s="7">
        <v>1</v>
      </c>
      <c r="L88" s="13">
        <v>30258.68</v>
      </c>
    </row>
    <row r="89" spans="1:12" x14ac:dyDescent="0.25">
      <c r="A89" s="5" t="s">
        <v>43</v>
      </c>
      <c r="B89" s="3" t="s">
        <v>37</v>
      </c>
      <c r="C89" s="46" t="s">
        <v>103</v>
      </c>
      <c r="D89" s="47" t="s">
        <v>104</v>
      </c>
      <c r="E89" s="7">
        <v>1</v>
      </c>
      <c r="F89" s="16">
        <v>18132.23</v>
      </c>
      <c r="G89" s="12"/>
      <c r="H89" s="5"/>
      <c r="I89" s="7">
        <v>1</v>
      </c>
      <c r="J89" s="16">
        <v>15969.83</v>
      </c>
      <c r="K89" s="7">
        <v>1</v>
      </c>
      <c r="L89" s="13">
        <v>15969.83</v>
      </c>
    </row>
    <row r="90" spans="1:12" ht="22.5" x14ac:dyDescent="0.25">
      <c r="A90" s="5" t="s">
        <v>43</v>
      </c>
      <c r="B90" s="3" t="s">
        <v>37</v>
      </c>
      <c r="C90" s="46" t="s">
        <v>105</v>
      </c>
      <c r="D90" s="24" t="s">
        <v>106</v>
      </c>
      <c r="E90" s="7">
        <v>1</v>
      </c>
      <c r="F90" s="16">
        <v>31900</v>
      </c>
      <c r="G90" s="12"/>
      <c r="H90" s="5"/>
      <c r="I90" s="7">
        <v>1</v>
      </c>
      <c r="J90" s="16">
        <v>31900</v>
      </c>
      <c r="K90" s="7">
        <v>1</v>
      </c>
      <c r="L90" s="13">
        <v>31900</v>
      </c>
    </row>
    <row r="91" spans="1:12" ht="22.5" x14ac:dyDescent="0.25">
      <c r="A91" s="5" t="s">
        <v>127</v>
      </c>
      <c r="B91" s="3" t="s">
        <v>37</v>
      </c>
      <c r="C91" s="26" t="s">
        <v>166</v>
      </c>
      <c r="D91" s="26" t="s">
        <v>167</v>
      </c>
      <c r="E91" s="7">
        <v>1</v>
      </c>
      <c r="F91" s="16">
        <v>13317</v>
      </c>
      <c r="G91" s="5"/>
      <c r="H91" s="5"/>
      <c r="I91" s="7">
        <v>1</v>
      </c>
      <c r="J91" s="16">
        <v>13317</v>
      </c>
      <c r="K91" s="7">
        <v>1</v>
      </c>
      <c r="L91" s="13">
        <v>13317</v>
      </c>
    </row>
    <row r="92" spans="1:12" x14ac:dyDescent="0.25">
      <c r="A92" s="5" t="s">
        <v>127</v>
      </c>
      <c r="B92" s="3" t="s">
        <v>37</v>
      </c>
      <c r="C92" s="26" t="s">
        <v>168</v>
      </c>
      <c r="D92" s="26" t="s">
        <v>169</v>
      </c>
      <c r="E92" s="7">
        <v>1</v>
      </c>
      <c r="F92" s="16">
        <v>22720</v>
      </c>
      <c r="G92" s="5"/>
      <c r="H92" s="5"/>
      <c r="I92" s="8">
        <v>1</v>
      </c>
      <c r="J92" s="16">
        <v>22720</v>
      </c>
      <c r="K92" s="8">
        <v>1</v>
      </c>
      <c r="L92" s="13">
        <v>22720</v>
      </c>
    </row>
    <row r="93" spans="1:12" ht="22.5" x14ac:dyDescent="0.25">
      <c r="A93" s="5" t="s">
        <v>127</v>
      </c>
      <c r="B93" s="3" t="s">
        <v>37</v>
      </c>
      <c r="C93" s="26" t="s">
        <v>170</v>
      </c>
      <c r="D93" s="26" t="s">
        <v>171</v>
      </c>
      <c r="E93" s="7">
        <v>1</v>
      </c>
      <c r="F93" s="16">
        <v>22757</v>
      </c>
      <c r="G93" s="5"/>
      <c r="H93" s="5"/>
      <c r="I93" s="8">
        <v>1</v>
      </c>
      <c r="J93" s="16">
        <v>22507</v>
      </c>
      <c r="K93" s="8">
        <v>1</v>
      </c>
      <c r="L93" s="13">
        <v>22507</v>
      </c>
    </row>
    <row r="94" spans="1:12" s="14" customFormat="1" x14ac:dyDescent="0.25">
      <c r="A94" s="43"/>
      <c r="B94" s="72" t="s">
        <v>227</v>
      </c>
      <c r="C94" s="73"/>
      <c r="D94" s="49"/>
      <c r="E94" s="20">
        <f t="shared" ref="E94:L94" si="10">SUM(E84:E93)</f>
        <v>10</v>
      </c>
      <c r="F94" s="21">
        <f t="shared" si="10"/>
        <v>575031.39</v>
      </c>
      <c r="G94" s="20">
        <f t="shared" si="10"/>
        <v>0</v>
      </c>
      <c r="H94" s="21">
        <f t="shared" si="10"/>
        <v>0</v>
      </c>
      <c r="I94" s="51">
        <f t="shared" si="10"/>
        <v>10</v>
      </c>
      <c r="J94" s="50">
        <f t="shared" si="10"/>
        <v>538965.71</v>
      </c>
      <c r="K94" s="51">
        <f t="shared" si="10"/>
        <v>9</v>
      </c>
      <c r="L94" s="50">
        <f t="shared" si="10"/>
        <v>268825.33999999997</v>
      </c>
    </row>
    <row r="95" spans="1:12" ht="24" x14ac:dyDescent="0.25">
      <c r="A95" s="25" t="s">
        <v>9</v>
      </c>
      <c r="B95" s="3" t="s">
        <v>40</v>
      </c>
      <c r="C95" s="9" t="s">
        <v>41</v>
      </c>
      <c r="D95" s="9" t="s">
        <v>42</v>
      </c>
      <c r="E95" s="7">
        <v>1</v>
      </c>
      <c r="F95" s="16">
        <v>20610</v>
      </c>
      <c r="G95" s="12"/>
      <c r="H95" s="5"/>
      <c r="I95" s="8">
        <v>1</v>
      </c>
      <c r="J95" s="19">
        <v>19885.994999999999</v>
      </c>
      <c r="K95" s="8">
        <v>1</v>
      </c>
      <c r="L95" s="19">
        <v>19885.994999999999</v>
      </c>
    </row>
    <row r="96" spans="1:12" ht="22.5" x14ac:dyDescent="0.25">
      <c r="A96" s="5" t="s">
        <v>43</v>
      </c>
      <c r="B96" s="3" t="s">
        <v>40</v>
      </c>
      <c r="C96" s="24" t="s">
        <v>110</v>
      </c>
      <c r="D96" s="24" t="s">
        <v>111</v>
      </c>
      <c r="E96" s="7">
        <v>1</v>
      </c>
      <c r="F96" s="16">
        <v>22500</v>
      </c>
      <c r="G96" s="5"/>
      <c r="H96" s="5"/>
      <c r="I96" s="7">
        <v>1</v>
      </c>
      <c r="J96" s="16">
        <v>22500</v>
      </c>
      <c r="K96" s="7">
        <v>1</v>
      </c>
      <c r="L96" s="13">
        <v>22500</v>
      </c>
    </row>
    <row r="97" spans="1:12" ht="22.5" x14ac:dyDescent="0.25">
      <c r="A97" s="5" t="s">
        <v>43</v>
      </c>
      <c r="B97" s="3" t="s">
        <v>40</v>
      </c>
      <c r="C97" s="24" t="s">
        <v>112</v>
      </c>
      <c r="D97" s="24" t="s">
        <v>113</v>
      </c>
      <c r="E97" s="7">
        <v>1</v>
      </c>
      <c r="F97" s="16">
        <v>9216</v>
      </c>
      <c r="G97" s="5"/>
      <c r="H97" s="5"/>
      <c r="I97" s="7">
        <v>1</v>
      </c>
      <c r="J97" s="16">
        <v>9216</v>
      </c>
      <c r="K97" s="7">
        <v>1</v>
      </c>
      <c r="L97" s="13">
        <v>9216</v>
      </c>
    </row>
    <row r="98" spans="1:12" s="14" customFormat="1" ht="22.5" x14ac:dyDescent="0.25">
      <c r="A98" s="5" t="s">
        <v>43</v>
      </c>
      <c r="B98" s="3" t="s">
        <v>40</v>
      </c>
      <c r="C98" s="24" t="s">
        <v>114</v>
      </c>
      <c r="D98" s="24" t="s">
        <v>115</v>
      </c>
      <c r="E98" s="7">
        <v>1</v>
      </c>
      <c r="F98" s="16">
        <v>22497</v>
      </c>
      <c r="G98" s="5"/>
      <c r="H98" s="5"/>
      <c r="I98" s="7">
        <v>1</v>
      </c>
      <c r="J98" s="16">
        <v>22497</v>
      </c>
      <c r="K98" s="7">
        <v>1</v>
      </c>
      <c r="L98" s="13">
        <v>22497</v>
      </c>
    </row>
    <row r="99" spans="1:12" s="14" customFormat="1" ht="22.5" x14ac:dyDescent="0.25">
      <c r="A99" s="5" t="s">
        <v>43</v>
      </c>
      <c r="B99" s="3" t="s">
        <v>40</v>
      </c>
      <c r="C99" s="24" t="s">
        <v>116</v>
      </c>
      <c r="D99" s="24" t="s">
        <v>117</v>
      </c>
      <c r="E99" s="7">
        <v>1</v>
      </c>
      <c r="F99" s="16">
        <v>11307</v>
      </c>
      <c r="G99" s="5"/>
      <c r="H99" s="5"/>
      <c r="I99" s="7">
        <v>1</v>
      </c>
      <c r="J99" s="16">
        <v>11307</v>
      </c>
      <c r="K99" s="7">
        <v>1</v>
      </c>
      <c r="L99" s="13">
        <v>11307</v>
      </c>
    </row>
    <row r="100" spans="1:12" s="14" customFormat="1" ht="22.5" x14ac:dyDescent="0.25">
      <c r="A100" s="5" t="s">
        <v>43</v>
      </c>
      <c r="B100" s="3" t="s">
        <v>40</v>
      </c>
      <c r="C100" s="24" t="s">
        <v>118</v>
      </c>
      <c r="D100" s="24" t="s">
        <v>119</v>
      </c>
      <c r="E100" s="7">
        <v>1</v>
      </c>
      <c r="F100" s="16">
        <v>21528</v>
      </c>
      <c r="G100" s="5"/>
      <c r="H100" s="5"/>
      <c r="I100" s="7">
        <v>1</v>
      </c>
      <c r="J100" s="16">
        <v>21528</v>
      </c>
      <c r="K100" s="7">
        <v>1</v>
      </c>
      <c r="L100" s="13">
        <v>21528</v>
      </c>
    </row>
    <row r="101" spans="1:12" s="14" customFormat="1" x14ac:dyDescent="0.25">
      <c r="A101" s="5" t="s">
        <v>43</v>
      </c>
      <c r="B101" s="3" t="s">
        <v>40</v>
      </c>
      <c r="C101" s="24" t="s">
        <v>108</v>
      </c>
      <c r="D101" s="24" t="s">
        <v>120</v>
      </c>
      <c r="E101" s="7">
        <v>1</v>
      </c>
      <c r="F101" s="16">
        <v>10875</v>
      </c>
      <c r="G101" s="7">
        <v>1</v>
      </c>
      <c r="H101" s="19">
        <v>10875</v>
      </c>
      <c r="I101" s="8"/>
      <c r="J101" s="19"/>
      <c r="K101" s="8"/>
      <c r="L101" s="13"/>
    </row>
    <row r="102" spans="1:12" s="14" customFormat="1" x14ac:dyDescent="0.25">
      <c r="A102" s="5" t="s">
        <v>43</v>
      </c>
      <c r="B102" s="3" t="s">
        <v>40</v>
      </c>
      <c r="C102" s="24" t="s">
        <v>108</v>
      </c>
      <c r="D102" s="24" t="s">
        <v>121</v>
      </c>
      <c r="E102" s="7">
        <v>1</v>
      </c>
      <c r="F102" s="16">
        <v>13875</v>
      </c>
      <c r="G102" s="7">
        <v>1</v>
      </c>
      <c r="H102" s="19">
        <v>13875</v>
      </c>
      <c r="I102" s="8"/>
      <c r="J102" s="19"/>
      <c r="K102" s="8"/>
      <c r="L102" s="13"/>
    </row>
    <row r="103" spans="1:12" s="14" customFormat="1" x14ac:dyDescent="0.25">
      <c r="A103" s="5" t="s">
        <v>43</v>
      </c>
      <c r="B103" s="3" t="s">
        <v>40</v>
      </c>
      <c r="C103" s="24" t="s">
        <v>67</v>
      </c>
      <c r="D103" s="24" t="s">
        <v>122</v>
      </c>
      <c r="E103" s="7">
        <v>1</v>
      </c>
      <c r="F103" s="16">
        <v>20505</v>
      </c>
      <c r="G103" s="5"/>
      <c r="H103" s="5"/>
      <c r="I103" s="8">
        <v>1</v>
      </c>
      <c r="J103" s="16">
        <v>20299.95</v>
      </c>
      <c r="K103" s="8">
        <v>1</v>
      </c>
      <c r="L103" s="13">
        <v>20299.95</v>
      </c>
    </row>
    <row r="104" spans="1:12" s="14" customFormat="1" x14ac:dyDescent="0.25">
      <c r="A104" s="43"/>
      <c r="B104" s="72" t="s">
        <v>233</v>
      </c>
      <c r="C104" s="73"/>
      <c r="D104" s="49"/>
      <c r="E104" s="20">
        <f t="shared" ref="E104:L104" si="11">SUM(E95:E103)</f>
        <v>9</v>
      </c>
      <c r="F104" s="21">
        <f t="shared" si="11"/>
        <v>152913</v>
      </c>
      <c r="G104" s="20">
        <f t="shared" si="11"/>
        <v>2</v>
      </c>
      <c r="H104" s="50">
        <f t="shared" si="11"/>
        <v>24750</v>
      </c>
      <c r="I104" s="51">
        <f t="shared" si="11"/>
        <v>7</v>
      </c>
      <c r="J104" s="50">
        <f t="shared" si="11"/>
        <v>127233.94499999999</v>
      </c>
      <c r="K104" s="51">
        <f t="shared" si="11"/>
        <v>7</v>
      </c>
      <c r="L104" s="50">
        <f t="shared" si="11"/>
        <v>127233.94499999999</v>
      </c>
    </row>
    <row r="105" spans="1:12" s="14" customFormat="1" x14ac:dyDescent="0.25">
      <c r="A105" s="5" t="s">
        <v>43</v>
      </c>
      <c r="B105" s="3" t="s">
        <v>107</v>
      </c>
      <c r="C105" s="24" t="s">
        <v>108</v>
      </c>
      <c r="D105" s="24" t="s">
        <v>109</v>
      </c>
      <c r="E105" s="7">
        <v>1</v>
      </c>
      <c r="F105" s="15">
        <v>23170.732500000002</v>
      </c>
      <c r="G105" s="25"/>
      <c r="H105" s="25"/>
      <c r="I105" s="7">
        <v>1</v>
      </c>
      <c r="J105" s="16">
        <v>13646.02</v>
      </c>
      <c r="K105" s="7">
        <v>1</v>
      </c>
      <c r="L105" s="16">
        <v>13646.02</v>
      </c>
    </row>
    <row r="106" spans="1:12" s="14" customFormat="1" ht="22.5" x14ac:dyDescent="0.25">
      <c r="A106" s="5" t="s">
        <v>127</v>
      </c>
      <c r="B106" s="3" t="s">
        <v>107</v>
      </c>
      <c r="C106" s="26" t="s">
        <v>172</v>
      </c>
      <c r="D106" s="26" t="s">
        <v>173</v>
      </c>
      <c r="E106" s="4">
        <v>1</v>
      </c>
      <c r="F106" s="16">
        <v>149242.5</v>
      </c>
      <c r="G106" s="5"/>
      <c r="H106" s="5"/>
      <c r="I106" s="8">
        <v>1</v>
      </c>
      <c r="J106" s="16">
        <v>149242.5</v>
      </c>
      <c r="K106" s="8"/>
      <c r="L106" s="16"/>
    </row>
    <row r="107" spans="1:12" s="14" customFormat="1" x14ac:dyDescent="0.25">
      <c r="A107" s="43"/>
      <c r="B107" s="72" t="s">
        <v>228</v>
      </c>
      <c r="C107" s="73"/>
      <c r="D107" s="49"/>
      <c r="E107" s="20">
        <f t="shared" ref="E107:L107" si="12">SUM(E105:E106)</f>
        <v>2</v>
      </c>
      <c r="F107" s="21">
        <f t="shared" si="12"/>
        <v>172413.23250000001</v>
      </c>
      <c r="G107" s="20">
        <f t="shared" si="12"/>
        <v>0</v>
      </c>
      <c r="H107" s="21">
        <f t="shared" si="12"/>
        <v>0</v>
      </c>
      <c r="I107" s="51">
        <f t="shared" si="12"/>
        <v>2</v>
      </c>
      <c r="J107" s="50">
        <f t="shared" si="12"/>
        <v>162888.51999999999</v>
      </c>
      <c r="K107" s="51">
        <f t="shared" si="12"/>
        <v>1</v>
      </c>
      <c r="L107" s="50">
        <f t="shared" si="12"/>
        <v>13646.02</v>
      </c>
    </row>
    <row r="108" spans="1:12" s="14" customFormat="1" ht="22.5" x14ac:dyDescent="0.25">
      <c r="A108" s="5" t="s">
        <v>43</v>
      </c>
      <c r="B108" s="3" t="s">
        <v>123</v>
      </c>
      <c r="C108" s="24" t="s">
        <v>124</v>
      </c>
      <c r="D108" s="24" t="s">
        <v>125</v>
      </c>
      <c r="E108" s="7">
        <v>1</v>
      </c>
      <c r="F108" s="16">
        <v>295990</v>
      </c>
      <c r="G108" s="11"/>
      <c r="H108" s="17"/>
      <c r="I108" s="7">
        <v>1</v>
      </c>
      <c r="J108" s="16">
        <v>295990</v>
      </c>
      <c r="K108" s="7">
        <v>1</v>
      </c>
      <c r="L108" s="13">
        <v>295990</v>
      </c>
    </row>
    <row r="109" spans="1:12" s="14" customFormat="1" x14ac:dyDescent="0.25">
      <c r="A109" s="5" t="s">
        <v>43</v>
      </c>
      <c r="B109" s="3" t="s">
        <v>123</v>
      </c>
      <c r="C109" s="24" t="s">
        <v>67</v>
      </c>
      <c r="D109" s="24" t="s">
        <v>126</v>
      </c>
      <c r="E109" s="7">
        <v>1</v>
      </c>
      <c r="F109" s="16">
        <v>221130</v>
      </c>
      <c r="G109" s="11"/>
      <c r="H109" s="17"/>
      <c r="I109" s="7">
        <v>1</v>
      </c>
      <c r="J109" s="16">
        <v>190171.8</v>
      </c>
      <c r="K109" s="7"/>
      <c r="L109" s="16"/>
    </row>
    <row r="110" spans="1:12" s="14" customFormat="1" x14ac:dyDescent="0.25">
      <c r="A110" s="43"/>
      <c r="B110" s="72" t="s">
        <v>234</v>
      </c>
      <c r="C110" s="73"/>
      <c r="D110" s="49"/>
      <c r="E110" s="20">
        <f t="shared" ref="E110:L110" si="13">SUM(E108:E109)</f>
        <v>2</v>
      </c>
      <c r="F110" s="21">
        <f t="shared" si="13"/>
        <v>517120</v>
      </c>
      <c r="G110" s="20">
        <f t="shared" si="13"/>
        <v>0</v>
      </c>
      <c r="H110" s="21">
        <f t="shared" si="13"/>
        <v>0</v>
      </c>
      <c r="I110" s="51">
        <f t="shared" si="13"/>
        <v>2</v>
      </c>
      <c r="J110" s="50">
        <f t="shared" si="13"/>
        <v>486161.8</v>
      </c>
      <c r="K110" s="51">
        <f t="shared" si="13"/>
        <v>1</v>
      </c>
      <c r="L110" s="50">
        <f t="shared" si="13"/>
        <v>295990</v>
      </c>
    </row>
    <row r="111" spans="1:12" ht="12.75" x14ac:dyDescent="0.25">
      <c r="A111" s="5" t="s">
        <v>174</v>
      </c>
      <c r="B111" s="3" t="s">
        <v>236</v>
      </c>
      <c r="C111" s="28" t="s">
        <v>208</v>
      </c>
      <c r="D111" s="28" t="s">
        <v>209</v>
      </c>
      <c r="E111" s="4">
        <v>1</v>
      </c>
      <c r="F111" s="15">
        <v>22500</v>
      </c>
      <c r="G111" s="11"/>
      <c r="H111" s="10"/>
      <c r="I111" s="8">
        <v>1</v>
      </c>
      <c r="J111" s="15">
        <v>22500</v>
      </c>
      <c r="K111" s="8">
        <v>1</v>
      </c>
      <c r="L111" s="13">
        <v>22500</v>
      </c>
    </row>
    <row r="112" spans="1:12" ht="12.75" x14ac:dyDescent="0.25">
      <c r="A112" s="5" t="s">
        <v>174</v>
      </c>
      <c r="B112" s="3" t="s">
        <v>236</v>
      </c>
      <c r="C112" s="28" t="s">
        <v>210</v>
      </c>
      <c r="D112" s="28" t="s">
        <v>211</v>
      </c>
      <c r="E112" s="4">
        <v>1</v>
      </c>
      <c r="F112" s="15">
        <v>19632</v>
      </c>
      <c r="G112" s="11"/>
      <c r="H112" s="10"/>
      <c r="I112" s="8">
        <v>1</v>
      </c>
      <c r="J112" s="15">
        <v>19632</v>
      </c>
      <c r="K112" s="8">
        <v>1</v>
      </c>
      <c r="L112" s="13">
        <v>19632</v>
      </c>
    </row>
    <row r="113" spans="1:12" ht="12.75" x14ac:dyDescent="0.25">
      <c r="A113" s="5" t="s">
        <v>174</v>
      </c>
      <c r="B113" s="3" t="s">
        <v>236</v>
      </c>
      <c r="C113" s="28" t="s">
        <v>212</v>
      </c>
      <c r="D113" s="28" t="s">
        <v>213</v>
      </c>
      <c r="E113" s="4">
        <v>1</v>
      </c>
      <c r="F113" s="15">
        <v>22499.9925</v>
      </c>
      <c r="G113" s="11"/>
      <c r="H113" s="10"/>
      <c r="I113" s="8">
        <v>1</v>
      </c>
      <c r="J113" s="15">
        <v>22499.9925</v>
      </c>
      <c r="K113" s="8">
        <v>1</v>
      </c>
      <c r="L113" s="13">
        <v>22499.99</v>
      </c>
    </row>
    <row r="114" spans="1:12" ht="25.5" x14ac:dyDescent="0.25">
      <c r="A114" s="5" t="s">
        <v>174</v>
      </c>
      <c r="B114" s="3" t="s">
        <v>236</v>
      </c>
      <c r="C114" s="28" t="s">
        <v>214</v>
      </c>
      <c r="D114" s="28" t="s">
        <v>215</v>
      </c>
      <c r="E114" s="4">
        <v>1</v>
      </c>
      <c r="F114" s="15">
        <v>13142.550000000001</v>
      </c>
      <c r="G114" s="11"/>
      <c r="H114" s="10"/>
      <c r="I114" s="8">
        <v>1</v>
      </c>
      <c r="J114" s="15">
        <v>13142.550000000001</v>
      </c>
      <c r="K114" s="8">
        <v>1</v>
      </c>
      <c r="L114" s="13">
        <v>13142.55</v>
      </c>
    </row>
    <row r="115" spans="1:12" s="14" customFormat="1" ht="25.5" x14ac:dyDescent="0.25">
      <c r="A115" s="5" t="s">
        <v>174</v>
      </c>
      <c r="B115" s="3" t="s">
        <v>236</v>
      </c>
      <c r="C115" s="28" t="s">
        <v>216</v>
      </c>
      <c r="D115" s="28" t="s">
        <v>217</v>
      </c>
      <c r="E115" s="4">
        <v>1</v>
      </c>
      <c r="F115" s="15">
        <v>8048.8125</v>
      </c>
      <c r="G115" s="11"/>
      <c r="H115" s="10"/>
      <c r="I115" s="8">
        <v>1</v>
      </c>
      <c r="J115" s="15">
        <v>8048.8125</v>
      </c>
      <c r="K115" s="8">
        <v>1</v>
      </c>
      <c r="L115" s="13">
        <v>8048.81</v>
      </c>
    </row>
    <row r="116" spans="1:12" s="14" customFormat="1" ht="12.75" x14ac:dyDescent="0.25">
      <c r="A116" s="5" t="s">
        <v>174</v>
      </c>
      <c r="B116" s="3" t="s">
        <v>236</v>
      </c>
      <c r="C116" s="28" t="s">
        <v>218</v>
      </c>
      <c r="D116" s="28" t="s">
        <v>219</v>
      </c>
      <c r="E116" s="4">
        <v>1</v>
      </c>
      <c r="F116" s="15">
        <v>11143.8</v>
      </c>
      <c r="G116" s="7">
        <v>1</v>
      </c>
      <c r="H116" s="15">
        <v>11143.8</v>
      </c>
      <c r="I116" s="7"/>
      <c r="J116" s="15"/>
      <c r="K116" s="7"/>
      <c r="L116" s="32"/>
    </row>
    <row r="117" spans="1:12" s="14" customFormat="1" x14ac:dyDescent="0.25">
      <c r="A117" s="43"/>
      <c r="B117" s="72" t="s">
        <v>235</v>
      </c>
      <c r="C117" s="73"/>
      <c r="D117" s="49"/>
      <c r="E117" s="20">
        <f t="shared" ref="E117:L117" si="14">SUM(E111:E116)</f>
        <v>6</v>
      </c>
      <c r="F117" s="21">
        <f t="shared" si="14"/>
        <v>96967.154999999999</v>
      </c>
      <c r="G117" s="20">
        <f t="shared" si="14"/>
        <v>1</v>
      </c>
      <c r="H117" s="50">
        <f t="shared" si="14"/>
        <v>11143.8</v>
      </c>
      <c r="I117" s="51">
        <f t="shared" si="14"/>
        <v>5</v>
      </c>
      <c r="J117" s="50">
        <f t="shared" si="14"/>
        <v>85823.354999999996</v>
      </c>
      <c r="K117" s="51">
        <f t="shared" si="14"/>
        <v>5</v>
      </c>
      <c r="L117" s="50">
        <f t="shared" si="14"/>
        <v>85823.35</v>
      </c>
    </row>
    <row r="118" spans="1:12" x14ac:dyDescent="0.25">
      <c r="A118" s="59" t="s">
        <v>237</v>
      </c>
      <c r="B118" s="59"/>
      <c r="C118" s="59"/>
      <c r="D118" s="59"/>
      <c r="E118" s="34">
        <f t="shared" ref="E118:L118" si="15">E117+E110+E107+E104+E94+E83+E76+E73+E60+E56+E54+E45+E39+E34+E32+E30</f>
        <v>97</v>
      </c>
      <c r="F118" s="33">
        <f t="shared" si="15"/>
        <v>9748777.5804999992</v>
      </c>
      <c r="G118" s="34">
        <f t="shared" si="15"/>
        <v>23</v>
      </c>
      <c r="H118" s="33">
        <f t="shared" si="15"/>
        <v>2322879.61</v>
      </c>
      <c r="I118" s="34">
        <f t="shared" si="15"/>
        <v>74</v>
      </c>
      <c r="J118" s="33">
        <f t="shared" si="15"/>
        <v>6530246.2929999996</v>
      </c>
      <c r="K118" s="34">
        <f t="shared" si="15"/>
        <v>52</v>
      </c>
      <c r="L118" s="33">
        <f t="shared" si="15"/>
        <v>3642303.6780000003</v>
      </c>
    </row>
    <row r="121" spans="1:12" x14ac:dyDescent="0.25">
      <c r="B121" s="67" t="s">
        <v>249</v>
      </c>
      <c r="C121" s="67"/>
      <c r="D121" s="67"/>
      <c r="E121" s="67"/>
      <c r="F121" s="67"/>
      <c r="G121" s="67"/>
      <c r="H121" s="67"/>
      <c r="I121" s="67"/>
      <c r="J121" s="67"/>
      <c r="K121" s="67"/>
      <c r="L121" s="67"/>
    </row>
    <row r="122" spans="1:12" s="14" customFormat="1" x14ac:dyDescent="0.25">
      <c r="A122" s="57"/>
      <c r="B122" s="74" t="s">
        <v>229</v>
      </c>
      <c r="C122" s="75"/>
      <c r="D122" s="79"/>
      <c r="E122" s="4">
        <v>26</v>
      </c>
      <c r="F122" s="16">
        <v>4204808</v>
      </c>
      <c r="G122" s="4">
        <v>6</v>
      </c>
      <c r="H122" s="16">
        <v>977865</v>
      </c>
      <c r="I122" s="4">
        <v>20</v>
      </c>
      <c r="J122" s="16">
        <v>2724060.45</v>
      </c>
      <c r="K122" s="4">
        <v>11</v>
      </c>
      <c r="L122" s="16">
        <v>1538967.45</v>
      </c>
    </row>
    <row r="123" spans="1:12" s="14" customFormat="1" x14ac:dyDescent="0.25">
      <c r="A123" s="57"/>
      <c r="B123" s="72" t="s">
        <v>242</v>
      </c>
      <c r="C123" s="77"/>
      <c r="D123" s="73"/>
      <c r="E123" s="42">
        <f t="shared" ref="E123:L123" si="16">SUM(E122)</f>
        <v>26</v>
      </c>
      <c r="F123" s="21">
        <f t="shared" si="16"/>
        <v>4204808</v>
      </c>
      <c r="G123" s="42">
        <f t="shared" si="16"/>
        <v>6</v>
      </c>
      <c r="H123" s="21">
        <f t="shared" si="16"/>
        <v>977865</v>
      </c>
      <c r="I123" s="42">
        <f t="shared" si="16"/>
        <v>20</v>
      </c>
      <c r="J123" s="21">
        <f t="shared" si="16"/>
        <v>2724060.45</v>
      </c>
      <c r="K123" s="42">
        <f t="shared" si="16"/>
        <v>11</v>
      </c>
      <c r="L123" s="21">
        <f t="shared" si="16"/>
        <v>1538967.45</v>
      </c>
    </row>
    <row r="124" spans="1:12" s="14" customFormat="1" x14ac:dyDescent="0.25">
      <c r="A124" s="57"/>
      <c r="B124" s="74" t="s">
        <v>220</v>
      </c>
      <c r="C124" s="75"/>
      <c r="D124" s="79"/>
      <c r="E124" s="4">
        <v>1</v>
      </c>
      <c r="F124" s="16">
        <v>100300</v>
      </c>
      <c r="G124" s="4">
        <v>1</v>
      </c>
      <c r="H124" s="16">
        <v>100300</v>
      </c>
      <c r="I124" s="4">
        <v>0</v>
      </c>
      <c r="J124" s="16">
        <v>0</v>
      </c>
      <c r="K124" s="4">
        <v>0</v>
      </c>
      <c r="L124" s="16">
        <v>0</v>
      </c>
    </row>
    <row r="125" spans="1:12" s="14" customFormat="1" ht="15" x14ac:dyDescent="0.25">
      <c r="A125" s="57"/>
      <c r="B125" s="74" t="s">
        <v>221</v>
      </c>
      <c r="C125" s="75"/>
      <c r="D125" s="76"/>
      <c r="E125" s="7">
        <v>1</v>
      </c>
      <c r="F125" s="16">
        <v>71000</v>
      </c>
      <c r="G125" s="7">
        <v>0</v>
      </c>
      <c r="H125" s="13"/>
      <c r="I125" s="7">
        <v>1</v>
      </c>
      <c r="J125" s="16">
        <v>71000</v>
      </c>
      <c r="K125" s="7">
        <v>1</v>
      </c>
      <c r="L125" s="16">
        <v>71000</v>
      </c>
    </row>
    <row r="126" spans="1:12" s="14" customFormat="1" x14ac:dyDescent="0.25">
      <c r="A126" s="57"/>
      <c r="B126" s="72" t="s">
        <v>243</v>
      </c>
      <c r="C126" s="77"/>
      <c r="D126" s="73"/>
      <c r="E126" s="20">
        <f t="shared" ref="E126:L126" si="17">SUM(E124:E125)</f>
        <v>2</v>
      </c>
      <c r="F126" s="21">
        <f t="shared" si="17"/>
        <v>171300</v>
      </c>
      <c r="G126" s="20">
        <f t="shared" si="17"/>
        <v>1</v>
      </c>
      <c r="H126" s="50">
        <f t="shared" si="17"/>
        <v>100300</v>
      </c>
      <c r="I126" s="20">
        <f t="shared" si="17"/>
        <v>1</v>
      </c>
      <c r="J126" s="21">
        <f t="shared" si="17"/>
        <v>71000</v>
      </c>
      <c r="K126" s="20">
        <f t="shared" si="17"/>
        <v>1</v>
      </c>
      <c r="L126" s="21">
        <f t="shared" si="17"/>
        <v>71000</v>
      </c>
    </row>
    <row r="127" spans="1:12" s="14" customFormat="1" ht="15" x14ac:dyDescent="0.25">
      <c r="A127" s="57"/>
      <c r="B127" s="74" t="s">
        <v>222</v>
      </c>
      <c r="C127" s="75"/>
      <c r="D127" s="76"/>
      <c r="E127" s="7">
        <v>4</v>
      </c>
      <c r="F127" s="16">
        <v>311464</v>
      </c>
      <c r="G127" s="7">
        <v>1</v>
      </c>
      <c r="H127" s="16">
        <v>121139</v>
      </c>
      <c r="I127" s="7">
        <v>3</v>
      </c>
      <c r="J127" s="16">
        <v>164287</v>
      </c>
      <c r="K127" s="7">
        <v>2</v>
      </c>
      <c r="L127" s="16">
        <v>138407</v>
      </c>
    </row>
    <row r="128" spans="1:12" s="14" customFormat="1" ht="15" x14ac:dyDescent="0.25">
      <c r="A128" s="57"/>
      <c r="B128" s="74" t="s">
        <v>223</v>
      </c>
      <c r="C128" s="75"/>
      <c r="D128" s="76"/>
      <c r="E128" s="7">
        <v>5</v>
      </c>
      <c r="F128" s="16">
        <v>421980</v>
      </c>
      <c r="G128" s="7">
        <v>2</v>
      </c>
      <c r="H128" s="16">
        <v>17590</v>
      </c>
      <c r="I128" s="7">
        <v>3</v>
      </c>
      <c r="J128" s="16">
        <v>400435</v>
      </c>
      <c r="K128" s="7">
        <v>1</v>
      </c>
      <c r="L128" s="16">
        <v>141895</v>
      </c>
    </row>
    <row r="129" spans="1:12" s="14" customFormat="1" ht="15" x14ac:dyDescent="0.25">
      <c r="A129" s="57"/>
      <c r="B129" s="74" t="s">
        <v>224</v>
      </c>
      <c r="C129" s="75"/>
      <c r="D129" s="76"/>
      <c r="E129" s="7">
        <v>8</v>
      </c>
      <c r="F129" s="16">
        <v>748699</v>
      </c>
      <c r="G129" s="7">
        <v>1</v>
      </c>
      <c r="H129" s="16">
        <v>47169</v>
      </c>
      <c r="I129" s="7">
        <v>7</v>
      </c>
      <c r="J129" s="16">
        <v>696550</v>
      </c>
      <c r="K129" s="7">
        <v>4</v>
      </c>
      <c r="L129" s="16">
        <v>337551</v>
      </c>
    </row>
    <row r="130" spans="1:12" s="14" customFormat="1" x14ac:dyDescent="0.25">
      <c r="A130" s="57"/>
      <c r="B130" s="72" t="s">
        <v>244</v>
      </c>
      <c r="C130" s="77"/>
      <c r="D130" s="73"/>
      <c r="E130" s="20">
        <f t="shared" ref="E130:L130" si="18">SUM(E127:E129)</f>
        <v>17</v>
      </c>
      <c r="F130" s="21">
        <f t="shared" si="18"/>
        <v>1482143</v>
      </c>
      <c r="G130" s="20">
        <f t="shared" si="18"/>
        <v>4</v>
      </c>
      <c r="H130" s="21">
        <f t="shared" si="18"/>
        <v>185898</v>
      </c>
      <c r="I130" s="20">
        <f t="shared" si="18"/>
        <v>13</v>
      </c>
      <c r="J130" s="21">
        <f t="shared" si="18"/>
        <v>1261272</v>
      </c>
      <c r="K130" s="20">
        <f t="shared" si="18"/>
        <v>7</v>
      </c>
      <c r="L130" s="21">
        <f t="shared" si="18"/>
        <v>617853</v>
      </c>
    </row>
    <row r="131" spans="1:12" s="14" customFormat="1" ht="15" x14ac:dyDescent="0.25">
      <c r="A131" s="57"/>
      <c r="B131" s="74" t="s">
        <v>230</v>
      </c>
      <c r="C131" s="75"/>
      <c r="D131" s="76"/>
      <c r="E131" s="7">
        <v>1</v>
      </c>
      <c r="F131" s="16">
        <v>48800.00299999999</v>
      </c>
      <c r="G131" s="7">
        <v>0</v>
      </c>
      <c r="H131" s="16">
        <v>0</v>
      </c>
      <c r="I131" s="7">
        <v>1</v>
      </c>
      <c r="J131" s="16">
        <v>48800.00299999999</v>
      </c>
      <c r="K131" s="7">
        <v>1</v>
      </c>
      <c r="L131" s="16">
        <v>48800.00299999999</v>
      </c>
    </row>
    <row r="132" spans="1:12" s="14" customFormat="1" ht="15" x14ac:dyDescent="0.25">
      <c r="A132" s="57"/>
      <c r="B132" s="74" t="s">
        <v>225</v>
      </c>
      <c r="C132" s="75"/>
      <c r="D132" s="76"/>
      <c r="E132" s="7">
        <v>3</v>
      </c>
      <c r="F132" s="16">
        <v>542665</v>
      </c>
      <c r="G132" s="7">
        <v>2</v>
      </c>
      <c r="H132" s="16">
        <v>451750</v>
      </c>
      <c r="I132" s="7">
        <v>1</v>
      </c>
      <c r="J132" s="16">
        <v>90915</v>
      </c>
      <c r="K132" s="7">
        <v>0</v>
      </c>
      <c r="L132" s="16">
        <v>0</v>
      </c>
    </row>
    <row r="133" spans="1:12" s="14" customFormat="1" ht="15" x14ac:dyDescent="0.25">
      <c r="A133" s="57"/>
      <c r="B133" s="74" t="s">
        <v>231</v>
      </c>
      <c r="C133" s="75"/>
      <c r="D133" s="76"/>
      <c r="E133" s="7">
        <v>11</v>
      </c>
      <c r="F133" s="16">
        <v>699897</v>
      </c>
      <c r="G133" s="7">
        <v>5</v>
      </c>
      <c r="H133" s="13">
        <v>390692</v>
      </c>
      <c r="I133" s="8">
        <v>6</v>
      </c>
      <c r="J133" s="13">
        <v>309205</v>
      </c>
      <c r="K133" s="8">
        <v>5</v>
      </c>
      <c r="L133" s="13">
        <v>283982</v>
      </c>
    </row>
    <row r="134" spans="1:12" s="14" customFormat="1" ht="15" x14ac:dyDescent="0.25">
      <c r="A134" s="57"/>
      <c r="B134" s="74" t="s">
        <v>232</v>
      </c>
      <c r="C134" s="75"/>
      <c r="D134" s="76"/>
      <c r="E134" s="7">
        <v>2</v>
      </c>
      <c r="F134" s="16">
        <v>248080</v>
      </c>
      <c r="G134" s="7">
        <v>1</v>
      </c>
      <c r="H134" s="13">
        <v>99180</v>
      </c>
      <c r="I134" s="8">
        <v>1</v>
      </c>
      <c r="J134" s="13">
        <v>148900</v>
      </c>
      <c r="K134" s="8">
        <v>0</v>
      </c>
      <c r="L134" s="13">
        <v>0</v>
      </c>
    </row>
    <row r="135" spans="1:12" s="14" customFormat="1" x14ac:dyDescent="0.25">
      <c r="A135" s="57"/>
      <c r="B135" s="72" t="s">
        <v>245</v>
      </c>
      <c r="C135" s="77"/>
      <c r="D135" s="73"/>
      <c r="E135" s="20">
        <f t="shared" ref="E135:L135" si="19">SUM(E131:E134)</f>
        <v>17</v>
      </c>
      <c r="F135" s="21">
        <f t="shared" si="19"/>
        <v>1539442.003</v>
      </c>
      <c r="G135" s="20">
        <f t="shared" si="19"/>
        <v>8</v>
      </c>
      <c r="H135" s="50">
        <f t="shared" si="19"/>
        <v>941622</v>
      </c>
      <c r="I135" s="51">
        <f t="shared" si="19"/>
        <v>9</v>
      </c>
      <c r="J135" s="50">
        <f t="shared" si="19"/>
        <v>597820.00300000003</v>
      </c>
      <c r="K135" s="51">
        <f t="shared" si="19"/>
        <v>6</v>
      </c>
      <c r="L135" s="50">
        <f t="shared" si="19"/>
        <v>332782.00299999997</v>
      </c>
    </row>
    <row r="136" spans="1:12" s="14" customFormat="1" ht="15" x14ac:dyDescent="0.25">
      <c r="A136" s="57"/>
      <c r="B136" s="74" t="s">
        <v>226</v>
      </c>
      <c r="C136" s="75"/>
      <c r="D136" s="76"/>
      <c r="E136" s="7">
        <v>6</v>
      </c>
      <c r="F136" s="16">
        <v>836639.79999999993</v>
      </c>
      <c r="G136" s="7">
        <v>1</v>
      </c>
      <c r="H136" s="13">
        <v>81300.81</v>
      </c>
      <c r="I136" s="8">
        <v>5</v>
      </c>
      <c r="J136" s="13">
        <v>475020.51</v>
      </c>
      <c r="K136" s="8">
        <v>4</v>
      </c>
      <c r="L136" s="13">
        <v>290182.57</v>
      </c>
    </row>
    <row r="137" spans="1:12" s="14" customFormat="1" ht="15" x14ac:dyDescent="0.25">
      <c r="A137" s="57"/>
      <c r="B137" s="74" t="s">
        <v>227</v>
      </c>
      <c r="C137" s="75"/>
      <c r="D137" s="76"/>
      <c r="E137" s="7">
        <v>10</v>
      </c>
      <c r="F137" s="16">
        <v>575031.39</v>
      </c>
      <c r="G137" s="7">
        <v>0</v>
      </c>
      <c r="H137" s="16">
        <v>0</v>
      </c>
      <c r="I137" s="8">
        <v>10</v>
      </c>
      <c r="J137" s="13">
        <v>538965.71</v>
      </c>
      <c r="K137" s="8">
        <v>9</v>
      </c>
      <c r="L137" s="13">
        <v>268825.33999999997</v>
      </c>
    </row>
    <row r="138" spans="1:12" s="14" customFormat="1" ht="15" x14ac:dyDescent="0.25">
      <c r="A138" s="57"/>
      <c r="B138" s="74" t="s">
        <v>233</v>
      </c>
      <c r="C138" s="75"/>
      <c r="D138" s="76"/>
      <c r="E138" s="7">
        <v>9</v>
      </c>
      <c r="F138" s="16">
        <v>152913</v>
      </c>
      <c r="G138" s="7">
        <v>2</v>
      </c>
      <c r="H138" s="13">
        <v>24750</v>
      </c>
      <c r="I138" s="8">
        <v>7</v>
      </c>
      <c r="J138" s="13">
        <v>127233.94499999999</v>
      </c>
      <c r="K138" s="8">
        <v>7</v>
      </c>
      <c r="L138" s="13">
        <v>127233.94499999999</v>
      </c>
    </row>
    <row r="139" spans="1:12" s="14" customFormat="1" x14ac:dyDescent="0.25">
      <c r="A139" s="57"/>
      <c r="B139" s="72" t="s">
        <v>246</v>
      </c>
      <c r="C139" s="77"/>
      <c r="D139" s="73"/>
      <c r="E139" s="20">
        <f t="shared" ref="E139:L139" si="20">SUM(E136:E138)</f>
        <v>25</v>
      </c>
      <c r="F139" s="21">
        <f t="shared" si="20"/>
        <v>1564584.19</v>
      </c>
      <c r="G139" s="20">
        <f t="shared" si="20"/>
        <v>3</v>
      </c>
      <c r="H139" s="50">
        <f t="shared" si="20"/>
        <v>106050.81</v>
      </c>
      <c r="I139" s="51">
        <f t="shared" si="20"/>
        <v>22</v>
      </c>
      <c r="J139" s="50">
        <f t="shared" si="20"/>
        <v>1141220.165</v>
      </c>
      <c r="K139" s="51">
        <f t="shared" si="20"/>
        <v>20</v>
      </c>
      <c r="L139" s="50">
        <f t="shared" si="20"/>
        <v>686241.85499999986</v>
      </c>
    </row>
    <row r="140" spans="1:12" s="14" customFormat="1" ht="15" x14ac:dyDescent="0.25">
      <c r="A140" s="57"/>
      <c r="B140" s="74" t="s">
        <v>228</v>
      </c>
      <c r="C140" s="75"/>
      <c r="D140" s="76"/>
      <c r="E140" s="7">
        <v>2</v>
      </c>
      <c r="F140" s="16">
        <v>172413.23250000001</v>
      </c>
      <c r="G140" s="7">
        <v>0</v>
      </c>
      <c r="H140" s="16">
        <v>0</v>
      </c>
      <c r="I140" s="8">
        <v>2</v>
      </c>
      <c r="J140" s="13">
        <v>162888.51999999999</v>
      </c>
      <c r="K140" s="8">
        <v>1</v>
      </c>
      <c r="L140" s="13">
        <v>13646.02</v>
      </c>
    </row>
    <row r="141" spans="1:12" s="14" customFormat="1" ht="15" x14ac:dyDescent="0.25">
      <c r="A141" s="57"/>
      <c r="B141" s="74" t="s">
        <v>234</v>
      </c>
      <c r="C141" s="75"/>
      <c r="D141" s="76"/>
      <c r="E141" s="7">
        <v>2</v>
      </c>
      <c r="F141" s="16">
        <v>517120</v>
      </c>
      <c r="G141" s="7">
        <v>0</v>
      </c>
      <c r="H141" s="16">
        <v>0</v>
      </c>
      <c r="I141" s="8">
        <v>2</v>
      </c>
      <c r="J141" s="13">
        <v>486161.8</v>
      </c>
      <c r="K141" s="8">
        <v>1</v>
      </c>
      <c r="L141" s="13">
        <v>295990</v>
      </c>
    </row>
    <row r="142" spans="1:12" s="14" customFormat="1" ht="15" x14ac:dyDescent="0.25">
      <c r="A142" s="57"/>
      <c r="B142" s="74" t="s">
        <v>235</v>
      </c>
      <c r="C142" s="75"/>
      <c r="D142" s="76"/>
      <c r="E142" s="7">
        <v>6</v>
      </c>
      <c r="F142" s="16">
        <v>96967.154999999999</v>
      </c>
      <c r="G142" s="7">
        <v>1</v>
      </c>
      <c r="H142" s="13">
        <v>11143.8</v>
      </c>
      <c r="I142" s="8">
        <v>5</v>
      </c>
      <c r="J142" s="13">
        <v>85823.354999999996</v>
      </c>
      <c r="K142" s="8">
        <v>5</v>
      </c>
      <c r="L142" s="13">
        <v>85823.35</v>
      </c>
    </row>
    <row r="143" spans="1:12" s="14" customFormat="1" x14ac:dyDescent="0.25">
      <c r="A143" s="57"/>
      <c r="B143" s="80" t="s">
        <v>247</v>
      </c>
      <c r="C143" s="81"/>
      <c r="D143" s="82"/>
      <c r="E143" s="53">
        <f t="shared" ref="E143:L143" si="21">SUM(E140:E142)</f>
        <v>10</v>
      </c>
      <c r="F143" s="52">
        <f t="shared" si="21"/>
        <v>786500.38750000007</v>
      </c>
      <c r="G143" s="54">
        <f t="shared" si="21"/>
        <v>1</v>
      </c>
      <c r="H143" s="55">
        <f t="shared" si="21"/>
        <v>11143.8</v>
      </c>
      <c r="I143" s="56">
        <f t="shared" si="21"/>
        <v>9</v>
      </c>
      <c r="J143" s="55">
        <f t="shared" si="21"/>
        <v>734873.67499999993</v>
      </c>
      <c r="K143" s="54">
        <f t="shared" si="21"/>
        <v>7</v>
      </c>
      <c r="L143" s="55">
        <f t="shared" si="21"/>
        <v>395459.37</v>
      </c>
    </row>
    <row r="144" spans="1:12" x14ac:dyDescent="0.25">
      <c r="A144" s="58"/>
      <c r="B144" s="78" t="s">
        <v>248</v>
      </c>
      <c r="C144" s="78"/>
      <c r="D144" s="78"/>
      <c r="E144" s="34">
        <f t="shared" ref="E144:L144" si="22">E143+E139+E135+E130+E126+E123</f>
        <v>97</v>
      </c>
      <c r="F144" s="33">
        <f t="shared" si="22"/>
        <v>9748777.5804999992</v>
      </c>
      <c r="G144" s="34">
        <f t="shared" si="22"/>
        <v>23</v>
      </c>
      <c r="H144" s="33">
        <f t="shared" si="22"/>
        <v>2322879.6100000003</v>
      </c>
      <c r="I144" s="34">
        <f t="shared" si="22"/>
        <v>74</v>
      </c>
      <c r="J144" s="33">
        <f t="shared" si="22"/>
        <v>6530246.2929999996</v>
      </c>
      <c r="K144" s="34">
        <f t="shared" si="22"/>
        <v>52</v>
      </c>
      <c r="L144" s="33">
        <f t="shared" si="22"/>
        <v>3642303.6780000003</v>
      </c>
    </row>
  </sheetData>
  <sortState ref="A1:S214">
    <sortCondition ref="B1:B214"/>
    <sortCondition ref="A1:A214"/>
  </sortState>
  <mergeCells count="50">
    <mergeCell ref="B144:D144"/>
    <mergeCell ref="B122:D122"/>
    <mergeCell ref="B121:L121"/>
    <mergeCell ref="B143:D143"/>
    <mergeCell ref="B124:D124"/>
    <mergeCell ref="B125:D125"/>
    <mergeCell ref="B127:D127"/>
    <mergeCell ref="B128:D128"/>
    <mergeCell ref="B129:D129"/>
    <mergeCell ref="B131:D131"/>
    <mergeCell ref="B132:D132"/>
    <mergeCell ref="B133:D133"/>
    <mergeCell ref="B134:D134"/>
    <mergeCell ref="B136:D136"/>
    <mergeCell ref="B137:D137"/>
    <mergeCell ref="B138:D138"/>
    <mergeCell ref="B140:D140"/>
    <mergeCell ref="B141:D141"/>
    <mergeCell ref="B142:D142"/>
    <mergeCell ref="B123:D123"/>
    <mergeCell ref="B126:D126"/>
    <mergeCell ref="B130:D130"/>
    <mergeCell ref="B135:D135"/>
    <mergeCell ref="B139:D139"/>
    <mergeCell ref="B56:C56"/>
    <mergeCell ref="B60:C60"/>
    <mergeCell ref="B73:C73"/>
    <mergeCell ref="B76:C76"/>
    <mergeCell ref="B117:C117"/>
    <mergeCell ref="B83:C83"/>
    <mergeCell ref="B94:C94"/>
    <mergeCell ref="B104:C104"/>
    <mergeCell ref="B107:C107"/>
    <mergeCell ref="B110:C110"/>
    <mergeCell ref="A118:D118"/>
    <mergeCell ref="I2:J2"/>
    <mergeCell ref="K2:L2"/>
    <mergeCell ref="A1:L1"/>
    <mergeCell ref="A2:A3"/>
    <mergeCell ref="B2:B3"/>
    <mergeCell ref="C2:C3"/>
    <mergeCell ref="D2:D3"/>
    <mergeCell ref="E2:F2"/>
    <mergeCell ref="G2:H2"/>
    <mergeCell ref="B30:C30"/>
    <mergeCell ref="B32:C32"/>
    <mergeCell ref="B34:C34"/>
    <mergeCell ref="B39:C39"/>
    <mergeCell ref="B45:C45"/>
    <mergeCell ref="B54:C54"/>
  </mergeCells>
  <pageMargins left="0.7" right="0.7" top="0.75" bottom="0.75" header="0.3" footer="0.3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Φύλλο3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2017-11-13T15:06:55Z</dcterms:modified>
</cp:coreProperties>
</file>